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20400" windowHeight="7875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/>
  <c r="F11" i="1"/>
  <c r="G11" i="1" s="1"/>
  <c r="H11" i="1" s="1"/>
  <c r="F10" i="1"/>
  <c r="F9" i="1"/>
  <c r="F8" i="1"/>
  <c r="F7" i="1"/>
  <c r="F6" i="1"/>
  <c r="H6" i="1" s="1"/>
  <c r="F5" i="1"/>
  <c r="D22" i="1"/>
  <c r="E22" i="1" l="1"/>
  <c r="F4" i="1" l="1"/>
  <c r="F22" i="1" l="1"/>
  <c r="G22" i="1" l="1"/>
  <c r="H22" i="1"/>
</calcChain>
</file>

<file path=xl/sharedStrings.xml><?xml version="1.0" encoding="utf-8"?>
<sst xmlns="http://schemas.openxmlformats.org/spreadsheetml/2006/main" count="49" uniqueCount="31">
  <si>
    <t>AKEDAŞ ELEKTRİK DAĞITIM A.Ş. BÖLGESEL ÜRETİM TESİSİ KAPASİTELERİ</t>
  </si>
  <si>
    <t>Sıra No</t>
  </si>
  <si>
    <t>Trafo Merkezi Adı</t>
  </si>
  <si>
    <t>İl Adı</t>
  </si>
  <si>
    <t>Bağlantı Görüşü Verilmiş Bağlı/Bağlanacak Üretim Tesisleri</t>
  </si>
  <si>
    <t>Lisanslı Üretim Tesisleri Gücü (MW)</t>
  </si>
  <si>
    <t>Lisansız Üretim Tesisleri Gücü (MW)</t>
  </si>
  <si>
    <t>Toplam Üretim Tesisleri Gücü (MW)</t>
  </si>
  <si>
    <t>Bağlanabilir Üretim Tesisleri Kapasitesi (MW)</t>
  </si>
  <si>
    <t>Kahramanmaraş-2</t>
  </si>
  <si>
    <t>Kılavuzlu</t>
  </si>
  <si>
    <t>Kılılı</t>
  </si>
  <si>
    <t>Andırın</t>
  </si>
  <si>
    <t>Doğanköy</t>
  </si>
  <si>
    <t>Göksun</t>
  </si>
  <si>
    <t>Narlı</t>
  </si>
  <si>
    <t>Çağlayan</t>
  </si>
  <si>
    <t>PS5</t>
  </si>
  <si>
    <t>Adıyaman</t>
  </si>
  <si>
    <t>Adıçim</t>
  </si>
  <si>
    <t>Kahta</t>
  </si>
  <si>
    <t>Gölbaşı</t>
  </si>
  <si>
    <t>Bizna</t>
  </si>
  <si>
    <t>Sincik</t>
  </si>
  <si>
    <t>Kahramanmaraş</t>
  </si>
  <si>
    <t>TOPLAM</t>
  </si>
  <si>
    <t>Karakaya</t>
  </si>
  <si>
    <t>Sır</t>
  </si>
  <si>
    <t>Afşin Elbistan Termik</t>
  </si>
  <si>
    <t>2017-2021 Dönemi</t>
  </si>
  <si>
    <t>2022-2026 Dönemi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</si>
</sst>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0" fillId="0" borderId="0" xfId="0" applyNumberFormat="1"/>
    <xf numFmtId="4" fontId="1" fillId="3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4" fontId="1" fillId="0" borderId="2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4" fontId="1" fillId="3" borderId="6" xfId="0" applyNumberFormat="1" applyFont="1" applyFill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2" borderId="8" xfId="0" applyNumberFormat="1" applyFont="1" applyFill="1" applyBorder="1" applyAlignment="1">
      <alignment horizontal="center"/>
    </xf>
    <xf numFmtId="4" fontId="1" fillId="2" borderId="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4" fontId="1" fillId="3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zoomScale="80" zoomScaleNormal="80" workbookViewId="0">
      <selection activeCell="E40" sqref="E40"/>
    </sheetView>
  </sheetViews>
  <sheetFormatPr defaultRowHeight="15" x14ac:dyDescent="0.25"/>
  <cols>
    <col min="1" max="1" width="4.42578125" customWidth="1"/>
    <col min="2" max="2" width="16.5703125" bestFit="1" customWidth="1"/>
    <col min="3" max="3" width="20.28515625" customWidth="1"/>
    <col min="4" max="4" width="22.140625" bestFit="1" customWidth="1"/>
    <col min="5" max="6" width="22.42578125" bestFit="1" customWidth="1"/>
    <col min="7" max="8" width="23.7109375" bestFit="1" customWidth="1"/>
  </cols>
  <sheetData>
    <row r="1" spans="1:8" ht="22.5" customHeight="1" thickBot="1" x14ac:dyDescent="0.3">
      <c r="A1" s="30" t="s">
        <v>0</v>
      </c>
      <c r="B1" s="31"/>
      <c r="C1" s="31"/>
      <c r="D1" s="31"/>
      <c r="E1" s="31"/>
      <c r="F1" s="31"/>
      <c r="G1" s="31"/>
      <c r="H1" s="32"/>
    </row>
    <row r="2" spans="1:8" ht="15" customHeight="1" thickBot="1" x14ac:dyDescent="0.3">
      <c r="A2" s="33" t="s">
        <v>1</v>
      </c>
      <c r="B2" s="35" t="s">
        <v>3</v>
      </c>
      <c r="C2" s="35" t="s">
        <v>2</v>
      </c>
      <c r="D2" s="27" t="s">
        <v>4</v>
      </c>
      <c r="E2" s="28"/>
      <c r="F2" s="29"/>
      <c r="G2" s="1" t="s">
        <v>29</v>
      </c>
      <c r="H2" s="1" t="s">
        <v>30</v>
      </c>
    </row>
    <row r="3" spans="1:8" ht="35.25" customHeight="1" thickBot="1" x14ac:dyDescent="0.3">
      <c r="A3" s="34"/>
      <c r="B3" s="36"/>
      <c r="C3" s="36"/>
      <c r="D3" s="19" t="s">
        <v>5</v>
      </c>
      <c r="E3" s="19" t="s">
        <v>6</v>
      </c>
      <c r="F3" s="19" t="s">
        <v>7</v>
      </c>
      <c r="G3" s="18" t="s">
        <v>8</v>
      </c>
      <c r="H3" s="18" t="s">
        <v>8</v>
      </c>
    </row>
    <row r="4" spans="1:8" x14ac:dyDescent="0.25">
      <c r="A4" s="20">
        <v>1</v>
      </c>
      <c r="B4" s="14" t="s">
        <v>24</v>
      </c>
      <c r="C4" s="15" t="s">
        <v>9</v>
      </c>
      <c r="D4" s="16">
        <v>126.55</v>
      </c>
      <c r="E4" s="16">
        <v>46.060429999999997</v>
      </c>
      <c r="F4" s="16">
        <f t="shared" ref="F4:F21" si="0">D4+E4</f>
        <v>172.61043000000001</v>
      </c>
      <c r="G4" s="17">
        <v>20.41</v>
      </c>
      <c r="H4" s="2">
        <v>20.41</v>
      </c>
    </row>
    <row r="5" spans="1:8" x14ac:dyDescent="0.25">
      <c r="A5" s="21">
        <v>2</v>
      </c>
      <c r="B5" s="5" t="s">
        <v>24</v>
      </c>
      <c r="C5" s="6" t="s">
        <v>10</v>
      </c>
      <c r="D5" s="4">
        <v>84.238</v>
      </c>
      <c r="E5" s="4">
        <v>12.83192</v>
      </c>
      <c r="F5" s="4">
        <f t="shared" si="0"/>
        <v>97.069919999999996</v>
      </c>
      <c r="G5" s="7">
        <v>52.93</v>
      </c>
      <c r="H5" s="22">
        <v>52.93</v>
      </c>
    </row>
    <row r="6" spans="1:8" x14ac:dyDescent="0.25">
      <c r="A6" s="21">
        <v>3</v>
      </c>
      <c r="B6" s="5" t="s">
        <v>24</v>
      </c>
      <c r="C6" s="6" t="s">
        <v>11</v>
      </c>
      <c r="D6" s="4">
        <v>53.33</v>
      </c>
      <c r="E6" s="4">
        <v>45.664900000000003</v>
      </c>
      <c r="F6" s="4">
        <f t="shared" si="0"/>
        <v>98.994900000000001</v>
      </c>
      <c r="G6" s="7">
        <v>26.01</v>
      </c>
      <c r="H6" s="22">
        <f t="shared" ref="H6:H11" si="1">G6+50</f>
        <v>76.010000000000005</v>
      </c>
    </row>
    <row r="7" spans="1:8" x14ac:dyDescent="0.25">
      <c r="A7" s="21">
        <v>4</v>
      </c>
      <c r="B7" s="5" t="s">
        <v>24</v>
      </c>
      <c r="C7" s="6" t="s">
        <v>12</v>
      </c>
      <c r="D7" s="4">
        <v>263.11</v>
      </c>
      <c r="E7" s="4">
        <v>1.96</v>
      </c>
      <c r="F7" s="4">
        <f t="shared" si="0"/>
        <v>265.07</v>
      </c>
      <c r="G7" s="7">
        <v>34.93</v>
      </c>
      <c r="H7" s="22">
        <v>34.93</v>
      </c>
    </row>
    <row r="8" spans="1:8" x14ac:dyDescent="0.25">
      <c r="A8" s="21">
        <v>5</v>
      </c>
      <c r="B8" s="5" t="s">
        <v>24</v>
      </c>
      <c r="C8" s="6" t="s">
        <v>13</v>
      </c>
      <c r="D8" s="4">
        <v>40.08</v>
      </c>
      <c r="E8" s="4">
        <v>60.7776</v>
      </c>
      <c r="F8" s="4">
        <f t="shared" si="0"/>
        <v>100.85759999999999</v>
      </c>
      <c r="G8" s="7">
        <v>49.14</v>
      </c>
      <c r="H8" s="22">
        <v>49.14</v>
      </c>
    </row>
    <row r="9" spans="1:8" x14ac:dyDescent="0.25">
      <c r="A9" s="21">
        <v>6</v>
      </c>
      <c r="B9" s="5" t="s">
        <v>24</v>
      </c>
      <c r="C9" s="6" t="s">
        <v>14</v>
      </c>
      <c r="D9" s="4">
        <v>4.76</v>
      </c>
      <c r="E9" s="4">
        <v>6.81</v>
      </c>
      <c r="F9" s="4">
        <f t="shared" si="0"/>
        <v>11.57</v>
      </c>
      <c r="G9" s="7">
        <v>38.43</v>
      </c>
      <c r="H9" s="22">
        <v>88.43</v>
      </c>
    </row>
    <row r="10" spans="1:8" x14ac:dyDescent="0.25">
      <c r="A10" s="21">
        <v>7</v>
      </c>
      <c r="B10" s="5" t="s">
        <v>24</v>
      </c>
      <c r="C10" s="6" t="s">
        <v>15</v>
      </c>
      <c r="D10" s="4">
        <v>32.200000000000003</v>
      </c>
      <c r="E10" s="4">
        <v>15.060269999999999</v>
      </c>
      <c r="F10" s="4">
        <f t="shared" si="0"/>
        <v>47.260270000000006</v>
      </c>
      <c r="G10" s="7">
        <v>27.74</v>
      </c>
      <c r="H10" s="22">
        <v>27.74</v>
      </c>
    </row>
    <row r="11" spans="1:8" x14ac:dyDescent="0.25">
      <c r="A11" s="21">
        <v>8</v>
      </c>
      <c r="B11" s="5" t="s">
        <v>24</v>
      </c>
      <c r="C11" s="6" t="s">
        <v>16</v>
      </c>
      <c r="D11" s="4">
        <v>112.84</v>
      </c>
      <c r="E11" s="4">
        <v>11.925000000000001</v>
      </c>
      <c r="F11" s="4">
        <f t="shared" si="0"/>
        <v>124.765</v>
      </c>
      <c r="G11" s="7">
        <f t="shared" ref="G11" si="2">100-F11+50</f>
        <v>25.234999999999999</v>
      </c>
      <c r="H11" s="22">
        <f t="shared" si="1"/>
        <v>75.234999999999999</v>
      </c>
    </row>
    <row r="12" spans="1:8" x14ac:dyDescent="0.25">
      <c r="A12" s="21">
        <v>9</v>
      </c>
      <c r="B12" s="5" t="s">
        <v>24</v>
      </c>
      <c r="C12" s="6" t="s">
        <v>17</v>
      </c>
      <c r="D12" s="4">
        <v>0</v>
      </c>
      <c r="E12" s="4">
        <v>2</v>
      </c>
      <c r="F12" s="4">
        <f t="shared" si="0"/>
        <v>2</v>
      </c>
      <c r="G12" s="7">
        <v>23</v>
      </c>
      <c r="H12" s="22">
        <v>23</v>
      </c>
    </row>
    <row r="13" spans="1:8" x14ac:dyDescent="0.25">
      <c r="A13" s="21">
        <v>10</v>
      </c>
      <c r="B13" s="5" t="s">
        <v>24</v>
      </c>
      <c r="C13" s="6" t="s">
        <v>27</v>
      </c>
      <c r="D13" s="4">
        <v>16.372</v>
      </c>
      <c r="E13" s="4">
        <v>0</v>
      </c>
      <c r="F13" s="4">
        <f t="shared" si="0"/>
        <v>16.372</v>
      </c>
      <c r="G13" s="7">
        <v>33.630000000000003</v>
      </c>
      <c r="H13" s="22">
        <v>33.630000000000003</v>
      </c>
    </row>
    <row r="14" spans="1:8" x14ac:dyDescent="0.25">
      <c r="A14" s="21">
        <v>11</v>
      </c>
      <c r="B14" s="5" t="s">
        <v>24</v>
      </c>
      <c r="C14" s="6" t="s">
        <v>28</v>
      </c>
      <c r="D14" s="4">
        <v>0</v>
      </c>
      <c r="E14" s="4">
        <v>44.954999999999998</v>
      </c>
      <c r="F14" s="4">
        <f t="shared" si="0"/>
        <v>44.954999999999998</v>
      </c>
      <c r="G14" s="7">
        <v>0.54</v>
      </c>
      <c r="H14" s="22">
        <v>0.54</v>
      </c>
    </row>
    <row r="15" spans="1:8" x14ac:dyDescent="0.25">
      <c r="A15" s="21">
        <v>12</v>
      </c>
      <c r="B15" s="5" t="s">
        <v>18</v>
      </c>
      <c r="C15" s="6" t="s">
        <v>18</v>
      </c>
      <c r="D15" s="4">
        <v>10.56</v>
      </c>
      <c r="E15" s="4">
        <v>46.633699999999997</v>
      </c>
      <c r="F15" s="4">
        <f t="shared" si="0"/>
        <v>57.1937</v>
      </c>
      <c r="G15" s="7">
        <v>42.81</v>
      </c>
      <c r="H15" s="22">
        <v>92.81</v>
      </c>
    </row>
    <row r="16" spans="1:8" x14ac:dyDescent="0.25">
      <c r="A16" s="21">
        <v>13</v>
      </c>
      <c r="B16" s="5" t="s">
        <v>18</v>
      </c>
      <c r="C16" s="6" t="s">
        <v>19</v>
      </c>
      <c r="D16" s="4">
        <v>61.81</v>
      </c>
      <c r="E16" s="4">
        <v>12.645</v>
      </c>
      <c r="F16" s="4">
        <f t="shared" si="0"/>
        <v>74.454999999999998</v>
      </c>
      <c r="G16" s="7">
        <v>25.54</v>
      </c>
      <c r="H16" s="22">
        <v>75.540000000000006</v>
      </c>
    </row>
    <row r="17" spans="1:8" x14ac:dyDescent="0.25">
      <c r="A17" s="21">
        <v>14</v>
      </c>
      <c r="B17" s="5" t="s">
        <v>18</v>
      </c>
      <c r="C17" s="6" t="s">
        <v>20</v>
      </c>
      <c r="D17" s="4">
        <v>30.47</v>
      </c>
      <c r="E17" s="4">
        <v>24.91</v>
      </c>
      <c r="F17" s="4">
        <f t="shared" si="0"/>
        <v>55.379999999999995</v>
      </c>
      <c r="G17" s="7">
        <v>44.62</v>
      </c>
      <c r="H17" s="22">
        <v>44.62</v>
      </c>
    </row>
    <row r="18" spans="1:8" x14ac:dyDescent="0.25">
      <c r="A18" s="21">
        <v>15</v>
      </c>
      <c r="B18" s="5" t="s">
        <v>18</v>
      </c>
      <c r="C18" s="6" t="s">
        <v>21</v>
      </c>
      <c r="D18" s="4">
        <v>52.39</v>
      </c>
      <c r="E18" s="4">
        <v>15.3604</v>
      </c>
      <c r="F18" s="4">
        <f t="shared" si="0"/>
        <v>67.750399999999999</v>
      </c>
      <c r="G18" s="7">
        <v>7.25</v>
      </c>
      <c r="H18" s="22">
        <v>32.25</v>
      </c>
    </row>
    <row r="19" spans="1:8" x14ac:dyDescent="0.25">
      <c r="A19" s="21">
        <v>16</v>
      </c>
      <c r="B19" s="5" t="s">
        <v>18</v>
      </c>
      <c r="C19" s="6" t="s">
        <v>22</v>
      </c>
      <c r="D19" s="4">
        <v>40.450000000000003</v>
      </c>
      <c r="E19" s="4">
        <v>0</v>
      </c>
      <c r="F19" s="4">
        <f t="shared" si="0"/>
        <v>40.450000000000003</v>
      </c>
      <c r="G19" s="7">
        <v>34.549999999999997</v>
      </c>
      <c r="H19" s="22">
        <v>59.55</v>
      </c>
    </row>
    <row r="20" spans="1:8" x14ac:dyDescent="0.25">
      <c r="A20" s="21">
        <v>17</v>
      </c>
      <c r="B20" s="5" t="s">
        <v>18</v>
      </c>
      <c r="C20" s="6" t="s">
        <v>23</v>
      </c>
      <c r="D20" s="4">
        <v>119.67</v>
      </c>
      <c r="E20" s="4">
        <v>5.9993999999999996</v>
      </c>
      <c r="F20" s="4">
        <f t="shared" si="0"/>
        <v>125.6694</v>
      </c>
      <c r="G20" s="7">
        <v>24.33</v>
      </c>
      <c r="H20" s="22">
        <v>24.33</v>
      </c>
    </row>
    <row r="21" spans="1:8" ht="15.75" thickBot="1" x14ac:dyDescent="0.3">
      <c r="A21" s="23">
        <v>18</v>
      </c>
      <c r="B21" s="8" t="s">
        <v>18</v>
      </c>
      <c r="C21" s="9" t="s">
        <v>26</v>
      </c>
      <c r="D21" s="10">
        <v>0</v>
      </c>
      <c r="E21" s="10">
        <v>1.998</v>
      </c>
      <c r="F21" s="10">
        <f t="shared" si="0"/>
        <v>1.998</v>
      </c>
      <c r="G21" s="11">
        <v>23</v>
      </c>
      <c r="H21" s="24">
        <v>23</v>
      </c>
    </row>
    <row r="22" spans="1:8" ht="15.75" thickBot="1" x14ac:dyDescent="0.3">
      <c r="A22" s="25" t="s">
        <v>25</v>
      </c>
      <c r="B22" s="26"/>
      <c r="C22" s="26"/>
      <c r="D22" s="12">
        <f>SUM(D4:D21)</f>
        <v>1048.8300000000002</v>
      </c>
      <c r="E22" s="12">
        <f t="shared" ref="E22:H22" si="3">SUM(E4:E21)</f>
        <v>355.59161999999998</v>
      </c>
      <c r="F22" s="12">
        <f t="shared" si="3"/>
        <v>1404.4216200000001</v>
      </c>
      <c r="G22" s="12">
        <f t="shared" si="3"/>
        <v>534.09500000000003</v>
      </c>
      <c r="H22" s="13">
        <f t="shared" si="3"/>
        <v>834.09500000000003</v>
      </c>
    </row>
    <row r="26" spans="1:8" x14ac:dyDescent="0.25">
      <c r="G26" s="3"/>
    </row>
  </sheetData>
  <mergeCells count="6">
    <mergeCell ref="A22:C22"/>
    <mergeCell ref="D2:F2"/>
    <mergeCell ref="A1:H1"/>
    <mergeCell ref="A2:A3"/>
    <mergeCell ref="B2:B3"/>
    <mergeCell ref="C2:C3"/>
  </mergeCells>
  <pageMargins left="0" right="0" top="0" bottom="0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AHMET GEMCI</cp:lastModifiedBy>
  <cp:lastPrinted>2017-03-31T07:17:57Z</cp:lastPrinted>
  <dcterms:created xsi:type="dcterms:W3CDTF">2015-04-13T06:34:07Z</dcterms:created>
  <dcterms:modified xsi:type="dcterms:W3CDTF">2017-04-25T14:36:28Z</dcterms:modified>
</cp:coreProperties>
</file>