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3-OCAK\ARALIK WEB SAYFASI\"/>
    </mc:Choice>
  </mc:AlternateContent>
  <bookViews>
    <workbookView xWindow="9710" yWindow="-20" windowWidth="9510" windowHeight="10560"/>
  </bookViews>
  <sheets>
    <sheet name="Ek-2-1-AKEDAŞ" sheetId="3" r:id="rId1"/>
  </sheets>
  <externalReferences>
    <externalReference r:id="rId2"/>
  </externalReference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" i="3"/>
  <c r="B37" i="3" l="1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<sst xmlns="http://schemas.openxmlformats.org/spreadsheetml/2006/main" count="42" uniqueCount="42">
  <si>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</si>
  <si>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</si>
  <si>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</si>
  <si>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</si>
  <si>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</si>
  <si>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</si>
  <si>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</si>
  <si>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</si>
  <si>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</si>
  <si>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</si>
  <si>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</si>
  <si>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</si>
  <si>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</si>
  <si>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</si>
  <si>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</si>
  <si>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</si>
  <si>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</si>
  <si>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</si>
  <si>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</si>
  <si>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</si>
  <si>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</si>
  <si>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</si>
  <si>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</si>
  <si>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</si>
  <si>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</si>
  <si>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</si>
  <si>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</si>
  <si>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</si>
  <si>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</si>
  <si>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</si>
  <si>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</si>
  <si>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</si>
  <si>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</si>
  <si>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</si>
  <si>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</si>
  <si>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</si>
  <si>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</si>
  <si>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</si>
  <si>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</si>
  <si>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</si>
  <si>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</si>
  <si>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2022/12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</si>
</sst>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0"/>
    <numFmt numFmtId="165" formatCode="#,##0.0000"/>
    <numFmt numFmtId="166" formatCode="_-* #,##0.000_-;\-* #,##0.000_-;_-* &quot;-&quot;??_-;_-@_-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43" fontId="6" fillId="0" borderId="5" xfId="2" applyFont="1" applyFill="1" applyBorder="1" applyAlignment="1" applyProtection="1">
      <alignment horizontal="center" vertical="center" wrapText="1"/>
      <protection locked="0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 wrapText="1"/>
    </xf>
    <xf numFmtId="43" fontId="5" fillId="0" borderId="1" xfId="2" applyFont="1" applyBorder="1" applyAlignment="1">
      <alignment horizontal="right" vertical="center" wrapText="1"/>
    </xf>
    <xf numFmtId="43" fontId="0" fillId="0" borderId="0" xfId="2" applyFont="1"/>
    <xf numFmtId="166" fontId="5" fillId="0" borderId="1" xfId="2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46_ARALIK%20FATUR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  <sheetName val="Sayfa1"/>
      <sheetName val="Sayfa3"/>
      <sheetName val="02_genel_aydinlatma_verileri.TX"/>
      <sheetName val="AŞIM"/>
      <sheetName val="30.01.2023"/>
    </sheetNames>
    <sheetDataSet>
      <sheetData sheetId="0"/>
      <sheetData sheetId="1"/>
      <sheetData sheetId="2">
        <row r="5">
          <cell r="H5" t="str">
            <v>ADIYAMAN</v>
          </cell>
          <cell r="I5">
            <v>501</v>
          </cell>
        </row>
        <row r="6">
          <cell r="H6" t="str">
            <v>BELÖREN</v>
          </cell>
          <cell r="I6">
            <v>4</v>
          </cell>
        </row>
        <row r="7">
          <cell r="H7" t="str">
            <v>BESNİ</v>
          </cell>
          <cell r="I7">
            <v>85</v>
          </cell>
        </row>
        <row r="8">
          <cell r="H8" t="str">
            <v>ÇAKIRHÖYÜK</v>
          </cell>
          <cell r="I8">
            <v>6</v>
          </cell>
        </row>
        <row r="9">
          <cell r="H9" t="str">
            <v>ÇELİKHAN</v>
          </cell>
          <cell r="I9">
            <v>21</v>
          </cell>
        </row>
        <row r="10">
          <cell r="H10" t="str">
            <v>GERGER</v>
          </cell>
          <cell r="I10">
            <v>10</v>
          </cell>
        </row>
        <row r="11">
          <cell r="H11" t="str">
            <v>GÖLBAŞI</v>
          </cell>
          <cell r="I11">
            <v>81</v>
          </cell>
        </row>
        <row r="12">
          <cell r="H12" t="str">
            <v>HARMANLI</v>
          </cell>
          <cell r="I12">
            <v>13</v>
          </cell>
        </row>
        <row r="13">
          <cell r="H13" t="str">
            <v>KAHTA</v>
          </cell>
          <cell r="I13">
            <v>111</v>
          </cell>
        </row>
        <row r="14">
          <cell r="H14" t="str">
            <v>PINARBAŞI</v>
          </cell>
          <cell r="I14">
            <v>17</v>
          </cell>
        </row>
        <row r="15">
          <cell r="H15" t="str">
            <v>SAMSAT</v>
          </cell>
          <cell r="I15">
            <v>13</v>
          </cell>
        </row>
        <row r="16">
          <cell r="H16" t="str">
            <v>SUVARLI</v>
          </cell>
          <cell r="I16">
            <v>5</v>
          </cell>
        </row>
        <row r="17">
          <cell r="H17" t="str">
            <v>ŞAMBAYAT</v>
          </cell>
          <cell r="I17">
            <v>9</v>
          </cell>
        </row>
        <row r="18">
          <cell r="H18" t="str">
            <v>TUT</v>
          </cell>
          <cell r="I18">
            <v>16</v>
          </cell>
        </row>
        <row r="19">
          <cell r="H19" t="str">
            <v>BÖLÜKYAYLA</v>
          </cell>
          <cell r="I19">
            <v>9</v>
          </cell>
        </row>
        <row r="20">
          <cell r="H20" t="str">
            <v>KÖMÜR</v>
          </cell>
          <cell r="I20">
            <v>19</v>
          </cell>
        </row>
        <row r="21">
          <cell r="H21" t="str">
            <v>SİNCİK</v>
          </cell>
          <cell r="I21">
            <v>29</v>
          </cell>
        </row>
        <row r="22">
          <cell r="H22" t="str">
            <v>KESMETEPE</v>
          </cell>
          <cell r="I22">
            <v>3</v>
          </cell>
        </row>
        <row r="23">
          <cell r="H23" t="str">
            <v>İNLİCE</v>
          </cell>
          <cell r="I23">
            <v>16</v>
          </cell>
        </row>
        <row r="24">
          <cell r="H24" t="str">
            <v>YAYLAKONAK</v>
          </cell>
          <cell r="I24">
            <v>16</v>
          </cell>
        </row>
        <row r="25">
          <cell r="H25" t="str">
            <v>BALKAR</v>
          </cell>
          <cell r="I25">
            <v>5</v>
          </cell>
        </row>
        <row r="26">
          <cell r="H26" t="str">
            <v>KÖSECELİ</v>
          </cell>
          <cell r="I26">
            <v>7</v>
          </cell>
        </row>
        <row r="27">
          <cell r="H27" t="str">
            <v>AKINCILAR</v>
          </cell>
          <cell r="I27">
            <v>5</v>
          </cell>
        </row>
        <row r="28">
          <cell r="H28" t="str">
            <v>ADIYAMAN İL ÖZEL İDARESİ</v>
          </cell>
          <cell r="I28">
            <v>1076</v>
          </cell>
        </row>
        <row r="29">
          <cell r="H29" t="e">
            <v>#N/A</v>
          </cell>
          <cell r="I29">
            <v>3869</v>
          </cell>
        </row>
        <row r="30">
          <cell r="H30" t="str">
            <v>KAHRAMANMARAŞ BÜYÜKŞEHİR</v>
          </cell>
          <cell r="I30">
            <v>515</v>
          </cell>
        </row>
        <row r="31">
          <cell r="H31" t="str">
            <v>AFŞİN</v>
          </cell>
          <cell r="I31">
            <v>264</v>
          </cell>
        </row>
        <row r="32">
          <cell r="H32" t="str">
            <v>ANDIRIN</v>
          </cell>
          <cell r="I32">
            <v>234</v>
          </cell>
        </row>
        <row r="33">
          <cell r="H33" t="str">
            <v>ELBİSTAN</v>
          </cell>
          <cell r="I33">
            <v>425</v>
          </cell>
        </row>
        <row r="34">
          <cell r="H34" t="str">
            <v>GÖKSUN</v>
          </cell>
          <cell r="I34">
            <v>256</v>
          </cell>
        </row>
        <row r="35">
          <cell r="H35" t="str">
            <v>PAZARCIK</v>
          </cell>
          <cell r="I35">
            <v>266</v>
          </cell>
        </row>
        <row r="36">
          <cell r="H36" t="str">
            <v>TÜRKOĞLU</v>
          </cell>
          <cell r="I36">
            <v>270</v>
          </cell>
        </row>
        <row r="37">
          <cell r="H37" t="str">
            <v>ÇAĞLAYANCERİT</v>
          </cell>
          <cell r="I37">
            <v>95</v>
          </cell>
        </row>
        <row r="38">
          <cell r="H38" t="str">
            <v>DULKADİROĞLU</v>
          </cell>
          <cell r="I38">
            <v>638</v>
          </cell>
        </row>
        <row r="39">
          <cell r="H39" t="str">
            <v>ONİKİŞUBAT</v>
          </cell>
          <cell r="I39">
            <v>906</v>
          </cell>
        </row>
        <row r="40">
          <cell r="H40" t="e">
            <v>#N/A</v>
          </cell>
          <cell r="I40">
            <v>5946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A28" sqref="A28"/>
    </sheetView>
  </sheetViews>
  <sheetFormatPr defaultRowHeight="12.5" x14ac:dyDescent="0.25"/>
  <cols>
    <col min="1" max="1" width="33.453125" style="3" customWidth="1"/>
    <col min="2" max="2" width="8" style="10" customWidth="1"/>
    <col min="3" max="4" width="15.54296875" style="18" customWidth="1"/>
    <col min="5" max="5" width="18.453125" style="18" customWidth="1"/>
    <col min="6" max="6" width="16" style="18" customWidth="1"/>
    <col min="7" max="7" width="10.54296875" bestFit="1" customWidth="1"/>
  </cols>
  <sheetData>
    <row r="1" spans="1:7" ht="36" customHeight="1" thickBot="1" x14ac:dyDescent="0.3">
      <c r="A1" s="20" t="s">
        <v>41</v>
      </c>
      <c r="B1" s="20"/>
      <c r="C1" s="20"/>
      <c r="D1" s="20"/>
      <c r="E1" s="20"/>
      <c r="F1" s="20"/>
    </row>
    <row r="2" spans="1:7" s="1" customFormat="1" ht="94.5" customHeight="1" x14ac:dyDescent="0.25">
      <c r="A2" s="2" t="s">
        <v>4</v>
      </c>
      <c r="B2" s="8" t="s">
        <v>1</v>
      </c>
      <c r="C2" s="13" t="s">
        <v>3</v>
      </c>
      <c r="D2" s="13" t="s">
        <v>2</v>
      </c>
      <c r="E2" s="14" t="s">
        <v>5</v>
      </c>
      <c r="F2" s="15" t="s">
        <v>0</v>
      </c>
    </row>
    <row r="3" spans="1:7" s="1" customFormat="1" ht="12.75" customHeight="1" x14ac:dyDescent="0.25">
      <c r="A3" s="4" t="s">
        <v>7</v>
      </c>
      <c r="B3" s="9">
        <f>VLOOKUP(A3,[1]Sayfa3!$H$5:$I$40,2,0)</f>
        <v>501</v>
      </c>
      <c r="C3" s="16">
        <v>1151362.1089999999</v>
      </c>
      <c r="D3" s="16">
        <v>4125680.439999999</v>
      </c>
      <c r="E3" s="16">
        <v>1429128.4099999978</v>
      </c>
      <c r="F3" s="16">
        <v>5554808.8499999968</v>
      </c>
      <c r="G3" s="7"/>
    </row>
    <row r="4" spans="1:7" s="1" customFormat="1" ht="12.75" customHeight="1" x14ac:dyDescent="0.25">
      <c r="A4" s="4" t="s">
        <v>11</v>
      </c>
      <c r="B4" s="9">
        <f>VLOOKUP(A4,[1]Sayfa3!$H$5:$I$40,2,0)</f>
        <v>4</v>
      </c>
      <c r="C4" s="16">
        <v>9985.259</v>
      </c>
      <c r="D4" s="16">
        <v>35780.17</v>
      </c>
      <c r="E4" s="16">
        <v>12419.07</v>
      </c>
      <c r="F4" s="16">
        <v>48199.24</v>
      </c>
      <c r="G4" s="7"/>
    </row>
    <row r="5" spans="1:7" s="1" customFormat="1" ht="12.75" customHeight="1" x14ac:dyDescent="0.25">
      <c r="A5" s="4" t="s">
        <v>12</v>
      </c>
      <c r="B5" s="9">
        <f>VLOOKUP(A5,[1]Sayfa3!$H$5:$I$40,2,0)</f>
        <v>85</v>
      </c>
      <c r="C5" s="16">
        <v>187625.49599999993</v>
      </c>
      <c r="D5" s="16">
        <v>672318.37999999989</v>
      </c>
      <c r="E5" s="16">
        <v>233357.33000000007</v>
      </c>
      <c r="F5" s="16">
        <v>905675.71</v>
      </c>
      <c r="G5" s="7"/>
    </row>
    <row r="6" spans="1:7" s="1" customFormat="1" ht="12.75" customHeight="1" x14ac:dyDescent="0.25">
      <c r="A6" s="4" t="s">
        <v>14</v>
      </c>
      <c r="B6" s="9">
        <f>VLOOKUP(A6,[1]Sayfa3!$H$5:$I$40,2,0)</f>
        <v>6</v>
      </c>
      <c r="C6" s="16">
        <v>17649.806</v>
      </c>
      <c r="D6" s="16">
        <v>63244.560000000005</v>
      </c>
      <c r="E6" s="16">
        <v>21951.760000000002</v>
      </c>
      <c r="F6" s="16">
        <v>85196.32</v>
      </c>
      <c r="G6" s="7"/>
    </row>
    <row r="7" spans="1:7" s="1" customFormat="1" ht="12.75" customHeight="1" x14ac:dyDescent="0.25">
      <c r="A7" s="4" t="s">
        <v>15</v>
      </c>
      <c r="B7" s="9">
        <f>VLOOKUP(A7,[1]Sayfa3!$H$5:$I$40,2,0)</f>
        <v>21</v>
      </c>
      <c r="C7" s="16">
        <v>60928.892</v>
      </c>
      <c r="D7" s="16">
        <v>218326.50999999998</v>
      </c>
      <c r="E7" s="16">
        <v>75779.73000000001</v>
      </c>
      <c r="F7" s="16">
        <v>294106.23999999999</v>
      </c>
      <c r="G7" s="7"/>
    </row>
    <row r="8" spans="1:7" s="1" customFormat="1" ht="12.75" customHeight="1" x14ac:dyDescent="0.25">
      <c r="A8" s="4" t="s">
        <v>16</v>
      </c>
      <c r="B8" s="9">
        <f>VLOOKUP(A8,[1]Sayfa3!$H$5:$I$40,2,0)</f>
        <v>10</v>
      </c>
      <c r="C8" s="16">
        <v>30309.29</v>
      </c>
      <c r="D8" s="16">
        <v>108607.28</v>
      </c>
      <c r="E8" s="16">
        <v>37696.900000000023</v>
      </c>
      <c r="F8" s="16">
        <v>146304.18000000002</v>
      </c>
      <c r="G8" s="7"/>
    </row>
    <row r="9" spans="1:7" s="1" customFormat="1" ht="12.75" customHeight="1" x14ac:dyDescent="0.25">
      <c r="A9" s="4" t="s">
        <v>17</v>
      </c>
      <c r="B9" s="9">
        <f>VLOOKUP(A9,[1]Sayfa3!$H$5:$I$40,2,0)</f>
        <v>81</v>
      </c>
      <c r="C9" s="16">
        <v>193221.394</v>
      </c>
      <c r="D9" s="16">
        <v>692370.15999999992</v>
      </c>
      <c r="E9" s="16">
        <v>240317.23999999987</v>
      </c>
      <c r="F9" s="16">
        <v>932687.39999999979</v>
      </c>
      <c r="G9" s="7"/>
    </row>
    <row r="10" spans="1:7" s="1" customFormat="1" ht="12.75" customHeight="1" x14ac:dyDescent="0.25">
      <c r="A10" s="4" t="s">
        <v>18</v>
      </c>
      <c r="B10" s="9">
        <f>VLOOKUP(A10,[1]Sayfa3!$H$5:$I$40,2,0)</f>
        <v>13</v>
      </c>
      <c r="C10" s="16">
        <v>20177.003999999997</v>
      </c>
      <c r="D10" s="16">
        <v>72300.240000000005</v>
      </c>
      <c r="E10" s="16">
        <v>25094.970000000016</v>
      </c>
      <c r="F10" s="16">
        <v>97395.210000000021</v>
      </c>
      <c r="G10" s="7"/>
    </row>
    <row r="11" spans="1:7" s="1" customFormat="1" ht="12.75" customHeight="1" x14ac:dyDescent="0.25">
      <c r="A11" s="4" t="s">
        <v>20</v>
      </c>
      <c r="B11" s="9">
        <f>VLOOKUP(A11,[1]Sayfa3!$H$5:$I$40,2,0)</f>
        <v>111</v>
      </c>
      <c r="C11" s="16">
        <v>317696.15100000007</v>
      </c>
      <c r="D11" s="16">
        <v>1138400.6200000001</v>
      </c>
      <c r="E11" s="16">
        <v>394330.96999999974</v>
      </c>
      <c r="F11" s="16">
        <v>1532731.5899999999</v>
      </c>
      <c r="G11" s="7"/>
    </row>
    <row r="12" spans="1:7" s="1" customFormat="1" ht="12.75" customHeight="1" x14ac:dyDescent="0.25">
      <c r="A12" s="4" t="s">
        <v>24</v>
      </c>
      <c r="B12" s="9">
        <f>VLOOKUP(A12,[1]Sayfa3!$H$5:$I$40,2,0)</f>
        <v>17</v>
      </c>
      <c r="C12" s="16">
        <v>36228.608999999997</v>
      </c>
      <c r="D12" s="16">
        <v>129817.98000000001</v>
      </c>
      <c r="E12" s="16">
        <v>45058.929999999964</v>
      </c>
      <c r="F12" s="16">
        <v>174876.90999999997</v>
      </c>
      <c r="G12" s="7"/>
    </row>
    <row r="13" spans="1:7" s="1" customFormat="1" ht="12.75" customHeight="1" x14ac:dyDescent="0.25">
      <c r="A13" s="4" t="s">
        <v>25</v>
      </c>
      <c r="B13" s="9">
        <f>VLOOKUP(A13,[1]Sayfa3!$H$5:$I$40,2,0)</f>
        <v>13</v>
      </c>
      <c r="C13" s="16">
        <v>42325.633999999998</v>
      </c>
      <c r="D13" s="16">
        <v>151665.44</v>
      </c>
      <c r="E13" s="16">
        <v>52642.070000000007</v>
      </c>
      <c r="F13" s="16">
        <v>204307.51</v>
      </c>
      <c r="G13" s="7"/>
    </row>
    <row r="14" spans="1:7" s="1" customFormat="1" ht="12.75" customHeight="1" x14ac:dyDescent="0.25">
      <c r="A14" s="4" t="s">
        <v>27</v>
      </c>
      <c r="B14" s="9">
        <f>VLOOKUP(A14,[1]Sayfa3!$H$5:$I$40,2,0)</f>
        <v>5</v>
      </c>
      <c r="C14" s="16">
        <v>16511.048999999999</v>
      </c>
      <c r="D14" s="16">
        <v>59164.04</v>
      </c>
      <c r="E14" s="16">
        <v>20535.43</v>
      </c>
      <c r="F14" s="16">
        <v>79699.47</v>
      </c>
      <c r="G14" s="7"/>
    </row>
    <row r="15" spans="1:7" s="1" customFormat="1" ht="12.75" customHeight="1" x14ac:dyDescent="0.25">
      <c r="A15" s="4" t="s">
        <v>28</v>
      </c>
      <c r="B15" s="9">
        <f>VLOOKUP(A15,[1]Sayfa3!$H$5:$I$40,2,0)</f>
        <v>9</v>
      </c>
      <c r="C15" s="16">
        <v>31562.628000000001</v>
      </c>
      <c r="D15" s="16">
        <v>113098.38</v>
      </c>
      <c r="E15" s="16">
        <v>39255.73000000001</v>
      </c>
      <c r="F15" s="16">
        <v>152354.11000000002</v>
      </c>
      <c r="G15" s="7"/>
    </row>
    <row r="16" spans="1:7" s="1" customFormat="1" ht="12.75" customHeight="1" x14ac:dyDescent="0.25">
      <c r="A16" s="4" t="s">
        <v>29</v>
      </c>
      <c r="B16" s="9">
        <f>VLOOKUP(A16,[1]Sayfa3!$H$5:$I$40,2,0)</f>
        <v>16</v>
      </c>
      <c r="C16" s="16">
        <v>34048.586000000003</v>
      </c>
      <c r="D16" s="16">
        <v>122006.29000000001</v>
      </c>
      <c r="E16" s="16">
        <v>41251.809999999969</v>
      </c>
      <c r="F16" s="16">
        <v>163258.09999999998</v>
      </c>
      <c r="G16" s="7"/>
    </row>
    <row r="17" spans="1:7" s="1" customFormat="1" ht="12.75" customHeight="1" x14ac:dyDescent="0.25">
      <c r="A17" s="4" t="s">
        <v>13</v>
      </c>
      <c r="B17" s="9">
        <f>VLOOKUP(A17,[1]Sayfa3!$H$5:$I$40,2,0)</f>
        <v>9</v>
      </c>
      <c r="C17" s="16">
        <v>11792.764999999999</v>
      </c>
      <c r="D17" s="16">
        <v>42257.03</v>
      </c>
      <c r="E17" s="16">
        <v>14667.099999999999</v>
      </c>
      <c r="F17" s="16">
        <v>56924.13</v>
      </c>
      <c r="G17" s="7"/>
    </row>
    <row r="18" spans="1:7" s="1" customFormat="1" ht="12.75" customHeight="1" x14ac:dyDescent="0.25">
      <c r="A18" s="4" t="s">
        <v>22</v>
      </c>
      <c r="B18" s="9">
        <f>VLOOKUP(A18,[1]Sayfa3!$H$5:$I$40,2,0)</f>
        <v>19</v>
      </c>
      <c r="C18" s="16">
        <v>26983.647999999994</v>
      </c>
      <c r="D18" s="16">
        <v>96690.530000000013</v>
      </c>
      <c r="E18" s="16">
        <v>33560.659999999974</v>
      </c>
      <c r="F18" s="16">
        <v>130251.18999999999</v>
      </c>
      <c r="G18" s="7"/>
    </row>
    <row r="19" spans="1:7" s="1" customFormat="1" ht="12.75" customHeight="1" x14ac:dyDescent="0.25">
      <c r="A19" s="4" t="s">
        <v>26</v>
      </c>
      <c r="B19" s="9">
        <f>VLOOKUP(A19,[1]Sayfa3!$H$5:$I$40,2,0)</f>
        <v>29</v>
      </c>
      <c r="C19" s="16">
        <v>38881.084999999999</v>
      </c>
      <c r="D19" s="16">
        <v>139322.56</v>
      </c>
      <c r="E19" s="16">
        <v>48357.959999999963</v>
      </c>
      <c r="F19" s="16">
        <v>187680.51999999996</v>
      </c>
      <c r="G19" s="7"/>
    </row>
    <row r="20" spans="1:7" s="1" customFormat="1" ht="12.75" customHeight="1" x14ac:dyDescent="0.25">
      <c r="A20" s="4" t="s">
        <v>21</v>
      </c>
      <c r="B20" s="9">
        <f>VLOOKUP(A20,[1]Sayfa3!$H$5:$I$40,2,0)</f>
        <v>3</v>
      </c>
      <c r="C20" s="16">
        <v>10567.496999999999</v>
      </c>
      <c r="D20" s="16">
        <v>37866.51</v>
      </c>
      <c r="E20" s="16">
        <v>13143.229999999996</v>
      </c>
      <c r="F20" s="16">
        <v>51009.74</v>
      </c>
      <c r="G20" s="7"/>
    </row>
    <row r="21" spans="1:7" s="1" customFormat="1" ht="12.75" customHeight="1" x14ac:dyDescent="0.25">
      <c r="A21" s="4" t="s">
        <v>19</v>
      </c>
      <c r="B21" s="9">
        <f>VLOOKUP(A21,[1]Sayfa3!$H$5:$I$40,2,0)</f>
        <v>16</v>
      </c>
      <c r="C21" s="16">
        <v>13381.499999999998</v>
      </c>
      <c r="D21" s="16">
        <v>47949.94000000001</v>
      </c>
      <c r="E21" s="16">
        <v>16643.139999999985</v>
      </c>
      <c r="F21" s="16">
        <v>64593.079999999994</v>
      </c>
      <c r="G21" s="7"/>
    </row>
    <row r="22" spans="1:7" s="1" customFormat="1" ht="12.75" customHeight="1" x14ac:dyDescent="0.25">
      <c r="A22" s="4" t="s">
        <v>30</v>
      </c>
      <c r="B22" s="9">
        <f>VLOOKUP(A22,[1]Sayfa3!$H$5:$I$40,2,0)</f>
        <v>16</v>
      </c>
      <c r="C22" s="16">
        <v>11754.508000000002</v>
      </c>
      <c r="D22" s="16">
        <v>42119.93</v>
      </c>
      <c r="E22" s="16">
        <v>14619.529999999999</v>
      </c>
      <c r="F22" s="16">
        <v>56739.46</v>
      </c>
      <c r="G22" s="7"/>
    </row>
    <row r="23" spans="1:7" s="1" customFormat="1" ht="12.75" customHeight="1" x14ac:dyDescent="0.25">
      <c r="A23" s="4" t="s">
        <v>10</v>
      </c>
      <c r="B23" s="9">
        <f>VLOOKUP(A23,[1]Sayfa3!$H$5:$I$40,2,0)</f>
        <v>5</v>
      </c>
      <c r="C23" s="16">
        <v>14802.632000000001</v>
      </c>
      <c r="D23" s="16">
        <v>53042.28</v>
      </c>
      <c r="E23" s="16">
        <v>18410.64</v>
      </c>
      <c r="F23" s="16">
        <v>71452.92</v>
      </c>
      <c r="G23" s="7"/>
    </row>
    <row r="24" spans="1:7" s="1" customFormat="1" ht="12.75" customHeight="1" x14ac:dyDescent="0.25">
      <c r="A24" s="4" t="s">
        <v>23</v>
      </c>
      <c r="B24" s="9">
        <f>VLOOKUP(A24,[1]Sayfa3!$H$5:$I$40,2,0)</f>
        <v>7</v>
      </c>
      <c r="C24" s="16">
        <v>23940.536999999997</v>
      </c>
      <c r="D24" s="16">
        <v>85786.12000000001</v>
      </c>
      <c r="E24" s="16">
        <v>29775.770000000019</v>
      </c>
      <c r="F24" s="16">
        <v>115561.89000000003</v>
      </c>
      <c r="G24" s="7"/>
    </row>
    <row r="25" spans="1:7" s="1" customFormat="1" ht="12.75" customHeight="1" x14ac:dyDescent="0.25">
      <c r="A25" s="4" t="s">
        <v>9</v>
      </c>
      <c r="B25" s="9">
        <f>VLOOKUP(A25,[1]Sayfa3!$H$5:$I$40,2,0)</f>
        <v>5</v>
      </c>
      <c r="C25" s="16">
        <v>9591.5600000000013</v>
      </c>
      <c r="D25" s="16">
        <v>34369.43</v>
      </c>
      <c r="E25" s="16">
        <v>11929.419999999998</v>
      </c>
      <c r="F25" s="16">
        <v>46298.85</v>
      </c>
      <c r="G25" s="7"/>
    </row>
    <row r="26" spans="1:7" s="1" customFormat="1" ht="12.75" customHeight="1" x14ac:dyDescent="0.25">
      <c r="A26" s="4" t="s">
        <v>8</v>
      </c>
      <c r="B26" s="9">
        <f>VLOOKUP(A26,[1]Sayfa3!$H$5:$I$40,2,0)</f>
        <v>1076</v>
      </c>
      <c r="C26" s="16">
        <v>1207425.4359999995</v>
      </c>
      <c r="D26" s="16">
        <v>4326567.5099999961</v>
      </c>
      <c r="E26" s="16">
        <v>1246614.0300000077</v>
      </c>
      <c r="F26" s="16">
        <v>5573181.5400000038</v>
      </c>
      <c r="G26" s="7"/>
    </row>
    <row r="27" spans="1:7" s="1" customFormat="1" ht="12.75" customHeight="1" x14ac:dyDescent="0.25">
      <c r="A27" s="4" t="s">
        <v>37</v>
      </c>
      <c r="B27" s="9">
        <f>VLOOKUP(A27,[1]Sayfa3!$H$5:$I$40,2,0)</f>
        <v>515</v>
      </c>
      <c r="C27" s="16">
        <v>1430368.9200000004</v>
      </c>
      <c r="D27" s="16">
        <v>5125440.9700000007</v>
      </c>
      <c r="E27" s="16">
        <v>1757066.0299999965</v>
      </c>
      <c r="F27" s="16">
        <v>6882506.9999999972</v>
      </c>
      <c r="G27" s="7"/>
    </row>
    <row r="28" spans="1:7" s="1" customFormat="1" ht="12.75" customHeight="1" x14ac:dyDescent="0.25">
      <c r="A28" s="4" t="s">
        <v>31</v>
      </c>
      <c r="B28" s="9">
        <f>VLOOKUP(A28,[1]Sayfa3!$H$5:$I$40,2,0)</f>
        <v>264</v>
      </c>
      <c r="C28" s="16">
        <v>596350.08100000024</v>
      </c>
      <c r="D28" s="16">
        <v>2136901.2799999989</v>
      </c>
      <c r="E28" s="16">
        <v>708931.03999999817</v>
      </c>
      <c r="F28" s="16">
        <v>2845832.319999997</v>
      </c>
      <c r="G28" s="7"/>
    </row>
    <row r="29" spans="1:7" s="1" customFormat="1" ht="12.75" customHeight="1" x14ac:dyDescent="0.25">
      <c r="A29" s="4" t="s">
        <v>32</v>
      </c>
      <c r="B29" s="9">
        <f>VLOOKUP(A29,[1]Sayfa3!$H$5:$I$40,2,0)</f>
        <v>234</v>
      </c>
      <c r="C29" s="16">
        <v>405883.36800000007</v>
      </c>
      <c r="D29" s="16">
        <v>1454401.9000000004</v>
      </c>
      <c r="E29" s="16">
        <v>441263.34999999939</v>
      </c>
      <c r="F29" s="16">
        <v>1895665.2499999998</v>
      </c>
      <c r="G29" s="7"/>
    </row>
    <row r="30" spans="1:7" s="1" customFormat="1" ht="12.75" customHeight="1" x14ac:dyDescent="0.25">
      <c r="A30" s="4" t="s">
        <v>35</v>
      </c>
      <c r="B30" s="9">
        <f>VLOOKUP(A30,[1]Sayfa3!$H$5:$I$40,2,0)</f>
        <v>425</v>
      </c>
      <c r="C30" s="16">
        <v>976088.50699999998</v>
      </c>
      <c r="D30" s="16">
        <v>3497617.9500000016</v>
      </c>
      <c r="E30" s="16">
        <v>1164034.5999999964</v>
      </c>
      <c r="F30" s="16">
        <v>4661652.549999998</v>
      </c>
      <c r="G30" s="7"/>
    </row>
    <row r="31" spans="1:7" s="1" customFormat="1" ht="12.75" customHeight="1" x14ac:dyDescent="0.25">
      <c r="A31" s="4" t="s">
        <v>36</v>
      </c>
      <c r="B31" s="9">
        <f>VLOOKUP(A31,[1]Sayfa3!$H$5:$I$40,2,0)</f>
        <v>256</v>
      </c>
      <c r="C31" s="16">
        <v>396394.06800000003</v>
      </c>
      <c r="D31" s="16">
        <v>1420377.1800000002</v>
      </c>
      <c r="E31" s="16">
        <v>454286.02000000048</v>
      </c>
      <c r="F31" s="16">
        <v>1874663.2000000007</v>
      </c>
      <c r="G31" s="7"/>
    </row>
    <row r="32" spans="1:7" s="1" customFormat="1" ht="12.75" customHeight="1" x14ac:dyDescent="0.25">
      <c r="A32" s="4" t="s">
        <v>39</v>
      </c>
      <c r="B32" s="9">
        <f>VLOOKUP(A32,[1]Sayfa3!$H$5:$I$40,2,0)</f>
        <v>266</v>
      </c>
      <c r="C32" s="16">
        <v>560661.99699999997</v>
      </c>
      <c r="D32" s="16">
        <v>2009020.0199999996</v>
      </c>
      <c r="E32" s="16">
        <v>651089.88000000035</v>
      </c>
      <c r="F32" s="16">
        <v>2660109.9</v>
      </c>
      <c r="G32" s="7"/>
    </row>
    <row r="33" spans="1:7" s="1" customFormat="1" ht="12.75" customHeight="1" x14ac:dyDescent="0.25">
      <c r="A33" s="4" t="s">
        <v>40</v>
      </c>
      <c r="B33" s="9">
        <f>VLOOKUP(A33,[1]Sayfa3!$H$5:$I$40,2,0)</f>
        <v>270</v>
      </c>
      <c r="C33" s="16">
        <v>701918.92500000005</v>
      </c>
      <c r="D33" s="16">
        <v>2515186.0200000005</v>
      </c>
      <c r="E33" s="16">
        <v>835115.40000000084</v>
      </c>
      <c r="F33" s="16">
        <v>3350301.4200000013</v>
      </c>
      <c r="G33" s="7"/>
    </row>
    <row r="34" spans="1:7" s="1" customFormat="1" ht="12.75" customHeight="1" x14ac:dyDescent="0.25">
      <c r="A34" s="4" t="s">
        <v>33</v>
      </c>
      <c r="B34" s="9">
        <f>VLOOKUP(A34,[1]Sayfa3!$H$5:$I$40,2,0)</f>
        <v>95</v>
      </c>
      <c r="C34" s="16">
        <v>189212.76599999995</v>
      </c>
      <c r="D34" s="16">
        <v>678006.11</v>
      </c>
      <c r="E34" s="16">
        <v>226000.51999999979</v>
      </c>
      <c r="F34" s="16">
        <v>904006.62999999977</v>
      </c>
      <c r="G34" s="7"/>
    </row>
    <row r="35" spans="1:7" s="1" customFormat="1" ht="12.75" customHeight="1" x14ac:dyDescent="0.25">
      <c r="A35" s="4" t="s">
        <v>34</v>
      </c>
      <c r="B35" s="9">
        <f>VLOOKUP(A35,[1]Sayfa3!$H$5:$I$40,2,0)</f>
        <v>638</v>
      </c>
      <c r="C35" s="16">
        <v>1435092.2210000008</v>
      </c>
      <c r="D35" s="16">
        <v>5142313.0999999987</v>
      </c>
      <c r="E35" s="16">
        <v>1693427.850000008</v>
      </c>
      <c r="F35" s="16">
        <v>6835740.9500000067</v>
      </c>
      <c r="G35" s="7"/>
    </row>
    <row r="36" spans="1:7" s="1" customFormat="1" ht="12.75" customHeight="1" x14ac:dyDescent="0.25">
      <c r="A36" s="4" t="s">
        <v>38</v>
      </c>
      <c r="B36" s="9">
        <f>VLOOKUP(A36,[1]Sayfa3!$H$5:$I$40,2,0)</f>
        <v>906</v>
      </c>
      <c r="C36" s="16">
        <v>1804713.8660000004</v>
      </c>
      <c r="D36" s="16">
        <v>6466831.2699999986</v>
      </c>
      <c r="E36" s="16">
        <v>2168201.1200000057</v>
      </c>
      <c r="F36" s="16">
        <v>8635032.3900000043</v>
      </c>
      <c r="G36" s="7"/>
    </row>
    <row r="37" spans="1:7" s="1" customFormat="1" ht="12.75" customHeight="1" x14ac:dyDescent="0.25">
      <c r="A37" s="5" t="s">
        <v>6</v>
      </c>
      <c r="B37" s="6">
        <f>SUM(B3:B36)</f>
        <v>5946</v>
      </c>
      <c r="C37" s="19">
        <v>12015437.794000003</v>
      </c>
      <c r="D37" s="17">
        <v>43054848.129999995</v>
      </c>
      <c r="E37" s="17">
        <v>14215957.640000012</v>
      </c>
      <c r="F37" s="17">
        <v>57270805.769999996</v>
      </c>
      <c r="G37" s="7"/>
    </row>
    <row r="40" spans="1:7" x14ac:dyDescent="0.25">
      <c r="G40" s="11"/>
    </row>
    <row r="42" spans="1:7" x14ac:dyDescent="0.25">
      <c r="B42" s="12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2023-03-01T07:58:27Z</dcterms:modified>
</cp:coreProperties>
</file>