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 EYLÜL\AĞUSTOS WEB SAYFASI\"/>
    </mc:Choice>
  </mc:AlternateContent>
  <bookViews>
    <workbookView xWindow="9710" yWindow="-20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" i="3"/>
  <c r="E25" i="3"/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<sst xmlns="http://schemas.openxmlformats.org/spreadsheetml/2006/main" count="42" uniqueCount="42">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</sst>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_-* #,##0.000_-;\-* #,##0.000_-;_-* &quot;-&quot;??_-;_-@_-"/>
    <numFmt numFmtId="166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>
      <alignment horizontal="right" vertical="center" wrapText="1"/>
    </xf>
    <xf numFmtId="165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A&#286;USTOS%2023%20FATURAL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WEB"/>
      <sheetName val="02_genel_aydinlatma_verileri.TX"/>
    </sheetNames>
    <sheetDataSet>
      <sheetData sheetId="0"/>
      <sheetData sheetId="1">
        <row r="2">
          <cell r="A2" t="str">
            <v>ADIYAMAN BELEDİYESİ</v>
          </cell>
          <cell r="B2">
            <v>481</v>
          </cell>
          <cell r="C2">
            <v>767778.75200000126</v>
          </cell>
          <cell r="D2">
            <v>2986997.1600000025</v>
          </cell>
          <cell r="E2">
            <v>1549571.3100000038</v>
          </cell>
          <cell r="F2">
            <v>4536568.4700000063</v>
          </cell>
        </row>
        <row r="3">
          <cell r="A3" t="str">
            <v>ADIYAMAN İL ÖZEL İDARESİ</v>
          </cell>
          <cell r="B3">
            <v>1070</v>
          </cell>
          <cell r="C3">
            <v>792398.32500000077</v>
          </cell>
          <cell r="D3">
            <v>3082778.1600000011</v>
          </cell>
          <cell r="E3">
            <v>1416481.1600000029</v>
          </cell>
          <cell r="F3">
            <v>4499259.320000004</v>
          </cell>
        </row>
        <row r="4">
          <cell r="A4" t="str">
            <v>AFŞİN BELEDİYESİ</v>
          </cell>
          <cell r="B4">
            <v>263</v>
          </cell>
          <cell r="C4">
            <v>371215.66600000014</v>
          </cell>
          <cell r="D4">
            <v>1444192.3100000005</v>
          </cell>
          <cell r="E4">
            <v>727909.77000000048</v>
          </cell>
          <cell r="F4">
            <v>2172102.080000001</v>
          </cell>
        </row>
        <row r="5">
          <cell r="A5" t="str">
            <v>AKINCILAR BELEDİYESİ</v>
          </cell>
          <cell r="B5">
            <v>5</v>
          </cell>
          <cell r="C5">
            <v>6117.652000000001</v>
          </cell>
          <cell r="D5">
            <v>23800.36</v>
          </cell>
          <cell r="E5">
            <v>12362.760000000002</v>
          </cell>
          <cell r="F5">
            <v>36163.120000000003</v>
          </cell>
        </row>
        <row r="6">
          <cell r="A6" t="str">
            <v>ANDIRIN BELEDİYESİ</v>
          </cell>
          <cell r="B6">
            <v>234</v>
          </cell>
          <cell r="C6">
            <v>266422.75299999985</v>
          </cell>
          <cell r="D6">
            <v>1036501.7599999997</v>
          </cell>
          <cell r="E6">
            <v>491957.43999999983</v>
          </cell>
          <cell r="F6">
            <v>1528459.1999999995</v>
          </cell>
        </row>
        <row r="7">
          <cell r="A7" t="str">
            <v>BALKAR BELEDİYESİ</v>
          </cell>
          <cell r="B7">
            <v>5</v>
          </cell>
          <cell r="C7">
            <v>9661.5190000000002</v>
          </cell>
          <cell r="D7">
            <v>37587.549999999996</v>
          </cell>
          <cell r="E7">
            <v>19524.310000000005</v>
          </cell>
          <cell r="F7">
            <v>57111.86</v>
          </cell>
        </row>
        <row r="8">
          <cell r="A8" t="str">
            <v>BELÖREN BELEDİYESİ</v>
          </cell>
          <cell r="B8">
            <v>4</v>
          </cell>
          <cell r="C8">
            <v>6507.3859999999995</v>
          </cell>
          <cell r="D8">
            <v>25316.6</v>
          </cell>
          <cell r="E8">
            <v>13150.340000000004</v>
          </cell>
          <cell r="F8">
            <v>38466.94</v>
          </cell>
        </row>
        <row r="9">
          <cell r="A9" t="str">
            <v>BESNİ BELEDİYESİ</v>
          </cell>
          <cell r="B9">
            <v>82</v>
          </cell>
          <cell r="C9">
            <v>125347.29399999994</v>
          </cell>
          <cell r="D9">
            <v>487656.16999999987</v>
          </cell>
          <cell r="E9">
            <v>253306.00000000006</v>
          </cell>
          <cell r="F9">
            <v>740962.16999999993</v>
          </cell>
        </row>
        <row r="10">
          <cell r="A10" t="str">
            <v>BÖLÜKYAYLA BELEDİYESİ</v>
          </cell>
          <cell r="B10">
            <v>9</v>
          </cell>
          <cell r="C10">
            <v>8145.655999999999</v>
          </cell>
          <cell r="D10">
            <v>31690.179999999997</v>
          </cell>
          <cell r="E10">
            <v>16461.010000000006</v>
          </cell>
          <cell r="F10">
            <v>48151.19</v>
          </cell>
        </row>
        <row r="11">
          <cell r="A11" t="str">
            <v>ÇAĞLAYANCERİT BELEDİYESİ</v>
          </cell>
          <cell r="B11">
            <v>96</v>
          </cell>
          <cell r="C11">
            <v>108516.29799999994</v>
          </cell>
          <cell r="D11">
            <v>422176.1300000003</v>
          </cell>
          <cell r="E11">
            <v>213770.09999999957</v>
          </cell>
          <cell r="F11">
            <v>635946.22999999986</v>
          </cell>
        </row>
        <row r="12">
          <cell r="A12" t="str">
            <v>ÇAKIRHÖYÜK BELEDİYESİ</v>
          </cell>
          <cell r="B12">
            <v>6</v>
          </cell>
          <cell r="C12">
            <v>10180.946</v>
          </cell>
          <cell r="D12">
            <v>39608.350000000006</v>
          </cell>
          <cell r="E12">
            <v>20574.010000000002</v>
          </cell>
          <cell r="F12">
            <v>60182.360000000008</v>
          </cell>
        </row>
        <row r="13">
          <cell r="A13" t="str">
            <v>ÇELİKHAN BELEDİYESİ</v>
          </cell>
          <cell r="B13">
            <v>20</v>
          </cell>
          <cell r="C13">
            <v>43529.383000000009</v>
          </cell>
          <cell r="D13">
            <v>169348.44999999998</v>
          </cell>
          <cell r="E13">
            <v>87965.56</v>
          </cell>
          <cell r="F13">
            <v>257314.00999999998</v>
          </cell>
        </row>
        <row r="14">
          <cell r="A14" t="str">
            <v>DULKADİROĞLU BELEDİYESİ</v>
          </cell>
          <cell r="B14">
            <v>616</v>
          </cell>
          <cell r="C14">
            <v>888279.26300000073</v>
          </cell>
          <cell r="D14">
            <v>3455797.0799999996</v>
          </cell>
          <cell r="E14">
            <v>1730705.0199999982</v>
          </cell>
          <cell r="F14">
            <v>5186502.0999999978</v>
          </cell>
        </row>
        <row r="15">
          <cell r="A15" t="str">
            <v>ELBİSTAN BELEDİYESİ</v>
          </cell>
          <cell r="B15">
            <v>414</v>
          </cell>
          <cell r="C15">
            <v>587543.84299999941</v>
          </cell>
          <cell r="D15">
            <v>2285804.0399999996</v>
          </cell>
          <cell r="E15">
            <v>1154527.4800000014</v>
          </cell>
          <cell r="F15">
            <v>3440331.5200000009</v>
          </cell>
        </row>
        <row r="16">
          <cell r="A16" t="str">
            <v>GERGER BELEDİYESİ</v>
          </cell>
          <cell r="B16">
            <v>10</v>
          </cell>
          <cell r="C16">
            <v>19501.990999999998</v>
          </cell>
          <cell r="D16">
            <v>75871.319999999992</v>
          </cell>
          <cell r="E16">
            <v>39410.259999999995</v>
          </cell>
          <cell r="F16">
            <v>115281.57999999999</v>
          </cell>
        </row>
        <row r="17">
          <cell r="A17" t="str">
            <v>GÖKSUN BELEDİYESİ</v>
          </cell>
          <cell r="B17">
            <v>252</v>
          </cell>
          <cell r="C17">
            <v>252371.64299999989</v>
          </cell>
          <cell r="D17">
            <v>981836.71000000031</v>
          </cell>
          <cell r="E17">
            <v>484085.55000000016</v>
          </cell>
          <cell r="F17">
            <v>1465922.2600000005</v>
          </cell>
        </row>
        <row r="18">
          <cell r="A18" t="str">
            <v>GÖLBAŞI BELEDİYESİ</v>
          </cell>
          <cell r="B18">
            <v>72</v>
          </cell>
          <cell r="C18">
            <v>111360.175</v>
          </cell>
          <cell r="D18">
            <v>433240.07999999996</v>
          </cell>
          <cell r="E18">
            <v>225040.3600000001</v>
          </cell>
          <cell r="F18">
            <v>658280.44000000006</v>
          </cell>
        </row>
        <row r="19">
          <cell r="A19" t="str">
            <v>HARMANLI BELEDİYESİ</v>
          </cell>
          <cell r="B19">
            <v>13</v>
          </cell>
          <cell r="C19">
            <v>12812.306</v>
          </cell>
          <cell r="D19">
            <v>49845.510000000009</v>
          </cell>
          <cell r="E19">
            <v>25891.559999999998</v>
          </cell>
          <cell r="F19">
            <v>75737.070000000007</v>
          </cell>
        </row>
        <row r="20">
          <cell r="A20" t="str">
            <v>İNLİCE BELEDİYESİ</v>
          </cell>
          <cell r="B20">
            <v>15</v>
          </cell>
          <cell r="C20">
            <v>7906.6890000000003</v>
          </cell>
          <cell r="D20">
            <v>30760.5</v>
          </cell>
          <cell r="E20">
            <v>15978.099999999999</v>
          </cell>
          <cell r="F20">
            <v>46738.6</v>
          </cell>
        </row>
        <row r="21">
          <cell r="A21" t="str">
            <v>KAHRAMANMARAŞ BÜYÜKŞEHİR BELEDİYESİ</v>
          </cell>
          <cell r="B21">
            <v>503</v>
          </cell>
          <cell r="C21">
            <v>943821.49500000023</v>
          </cell>
          <cell r="D21">
            <v>3671881.0599999996</v>
          </cell>
          <cell r="E21">
            <v>1890722.450000003</v>
          </cell>
          <cell r="F21">
            <v>5562603.5100000026</v>
          </cell>
        </row>
        <row r="22">
          <cell r="A22" t="str">
            <v>KAHTA BELEDİYESİ</v>
          </cell>
          <cell r="B22">
            <v>117</v>
          </cell>
          <cell r="C22">
            <v>224906.39499999987</v>
          </cell>
          <cell r="D22">
            <v>874984.84000000032</v>
          </cell>
          <cell r="E22">
            <v>453618.60999999987</v>
          </cell>
          <cell r="F22">
            <v>1328603.4500000002</v>
          </cell>
        </row>
        <row r="23">
          <cell r="A23" t="str">
            <v>KESMETEPE BELEDİYESİ</v>
          </cell>
          <cell r="B23">
            <v>3</v>
          </cell>
          <cell r="C23">
            <v>6754.1909999999998</v>
          </cell>
          <cell r="D23">
            <v>26276.78</v>
          </cell>
          <cell r="E23">
            <v>13649.090000000004</v>
          </cell>
          <cell r="F23">
            <v>39925.870000000003</v>
          </cell>
        </row>
        <row r="24">
          <cell r="A24" t="str">
            <v>KÖMÜR BELEDİYESİ</v>
          </cell>
          <cell r="B24">
            <v>19</v>
          </cell>
          <cell r="C24">
            <v>17300.172999999999</v>
          </cell>
          <cell r="D24">
            <v>67305.26999999999</v>
          </cell>
          <cell r="E24">
            <v>34960.790000000008</v>
          </cell>
          <cell r="F24">
            <v>102266.06</v>
          </cell>
        </row>
        <row r="25">
          <cell r="A25" t="str">
            <v>KÖSECELİ BELEDİYESİ</v>
          </cell>
          <cell r="B25">
            <v>7</v>
          </cell>
          <cell r="C25">
            <v>12901.891000000001</v>
          </cell>
          <cell r="D25">
            <v>50194.03</v>
          </cell>
          <cell r="E25">
            <v>26072.570000000007</v>
          </cell>
          <cell r="F25">
            <v>76266.600000000006</v>
          </cell>
        </row>
        <row r="26">
          <cell r="A26" t="str">
            <v>ONİKİŞUBAT BELEDİYESİ</v>
          </cell>
          <cell r="B26">
            <v>899</v>
          </cell>
          <cell r="C26">
            <v>1148007.8660000023</v>
          </cell>
          <cell r="D26">
            <v>4466255.6500000022</v>
          </cell>
          <cell r="E26">
            <v>2265766.62</v>
          </cell>
          <cell r="F26">
            <v>6732022.2700000023</v>
          </cell>
        </row>
        <row r="27">
          <cell r="A27" t="str">
            <v>PAZARCIK BELEDİYESİ</v>
          </cell>
          <cell r="B27">
            <v>263</v>
          </cell>
          <cell r="C27">
            <v>332387.53999999998</v>
          </cell>
          <cell r="D27">
            <v>1293133.83</v>
          </cell>
          <cell r="E27">
            <v>640942.9600000002</v>
          </cell>
          <cell r="F27">
            <v>1934076.7900000003</v>
          </cell>
        </row>
        <row r="28">
          <cell r="A28" t="str">
            <v>PINARBAŞI BELEDİYESİ</v>
          </cell>
          <cell r="B28">
            <v>17</v>
          </cell>
          <cell r="C28">
            <v>23807.624999999996</v>
          </cell>
          <cell r="D28">
            <v>92622.130000000019</v>
          </cell>
          <cell r="E28">
            <v>48111.279999999955</v>
          </cell>
          <cell r="F28">
            <v>140733.40999999997</v>
          </cell>
        </row>
        <row r="29">
          <cell r="A29" t="str">
            <v>SAMSAT BELEDİYESİ</v>
          </cell>
          <cell r="B29">
            <v>13</v>
          </cell>
          <cell r="C29">
            <v>27482.536</v>
          </cell>
          <cell r="D29">
            <v>106919.14000000001</v>
          </cell>
          <cell r="E29">
            <v>55537.649999999965</v>
          </cell>
          <cell r="F29">
            <v>162456.78999999998</v>
          </cell>
        </row>
        <row r="30">
          <cell r="A30" t="str">
            <v>SİNCİK BELEDİYESİ</v>
          </cell>
          <cell r="B30">
            <v>29</v>
          </cell>
          <cell r="C30">
            <v>27806.924000000003</v>
          </cell>
          <cell r="D30">
            <v>108181.16</v>
          </cell>
          <cell r="E30">
            <v>56193.19</v>
          </cell>
          <cell r="F30">
            <v>164374.35</v>
          </cell>
        </row>
        <row r="31">
          <cell r="A31" t="str">
            <v>SUVARLI BELEDİYESİ</v>
          </cell>
          <cell r="B31">
            <v>5</v>
          </cell>
          <cell r="C31">
            <v>10080.097</v>
          </cell>
          <cell r="D31">
            <v>39216.020000000004</v>
          </cell>
          <cell r="E31">
            <v>20370.189999999995</v>
          </cell>
          <cell r="F31">
            <v>59586.21</v>
          </cell>
        </row>
        <row r="32">
          <cell r="A32" t="str">
            <v>ŞAMBAYAT BELEDİYESİ</v>
          </cell>
          <cell r="B32">
            <v>9</v>
          </cell>
          <cell r="C32">
            <v>23374.216</v>
          </cell>
          <cell r="D32">
            <v>90935.989999999991</v>
          </cell>
          <cell r="E32">
            <v>47235.389999999985</v>
          </cell>
          <cell r="F32">
            <v>138171.37999999998</v>
          </cell>
        </row>
        <row r="33">
          <cell r="A33" t="str">
            <v>TUT BELEDİYESİ</v>
          </cell>
          <cell r="B33">
            <v>16</v>
          </cell>
          <cell r="C33">
            <v>22518.507999999998</v>
          </cell>
          <cell r="D33">
            <v>87606.900000000009</v>
          </cell>
          <cell r="E33">
            <v>45025.259999999995</v>
          </cell>
          <cell r="F33">
            <v>132632.16</v>
          </cell>
        </row>
        <row r="34">
          <cell r="A34" t="str">
            <v>TÜRKOĞLU BELEDİYESİ</v>
          </cell>
          <cell r="B34">
            <v>256</v>
          </cell>
          <cell r="C34">
            <v>372771.89099999989</v>
          </cell>
          <cell r="D34">
            <v>1450246.6900000002</v>
          </cell>
          <cell r="E34">
            <v>730948.90999999898</v>
          </cell>
          <cell r="F34">
            <v>2181195.5999999992</v>
          </cell>
        </row>
        <row r="35">
          <cell r="A35" t="str">
            <v>YAYLAKONAK BELEDİYESİ</v>
          </cell>
          <cell r="B35">
            <v>17</v>
          </cell>
          <cell r="C35">
            <v>5603.4839999999986</v>
          </cell>
          <cell r="D35">
            <v>21800.02</v>
          </cell>
          <cell r="E35">
            <v>11255.199999999993</v>
          </cell>
          <cell r="F35">
            <v>33055.219999999994</v>
          </cell>
        </row>
        <row r="36">
          <cell r="A36" t="str">
            <v>Genel Toplam</v>
          </cell>
          <cell r="B36">
            <v>5840</v>
          </cell>
          <cell r="C36">
            <v>7595122.3720000032</v>
          </cell>
          <cell r="D36">
            <v>29548367.929999933</v>
          </cell>
          <cell r="E36">
            <v>14839082.259999983</v>
          </cell>
          <cell r="F36">
            <v>44387450.189999916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2"/>
  <sheetViews>
    <sheetView tabSelected="1" view="pageBreakPreview" topLeftCell="A19" zoomScaleNormal="100" zoomScaleSheetLayoutView="100" workbookViewId="0">
      <selection activeCell="F37" sqref="F37"/>
    </sheetView>
  </sheetViews>
  <sheetFormatPr defaultRowHeight="12.5" x14ac:dyDescent="0.25"/>
  <cols>
    <col min="1" max="1" width="33.453125" style="3" customWidth="1"/>
    <col min="2" max="2" width="8" style="8" customWidth="1"/>
    <col min="3" max="3" width="15.54296875" style="17" customWidth="1"/>
    <col min="4" max="4" width="15.54296875" style="14" customWidth="1"/>
    <col min="5" max="5" width="18.453125" style="14" customWidth="1"/>
    <col min="6" max="6" width="16" style="14" customWidth="1"/>
  </cols>
  <sheetData>
    <row r="1" spans="1:6" ht="36" customHeight="1" thickBot="1" x14ac:dyDescent="0.3">
      <c r="A1" s="21" t="s">
        <v>41</v>
      </c>
      <c r="B1" s="21"/>
      <c r="C1" s="21"/>
      <c r="D1" s="21"/>
      <c r="E1" s="21"/>
      <c r="F1" s="21"/>
    </row>
    <row r="2" spans="1:6" s="1" customFormat="1" ht="94.5" customHeight="1" x14ac:dyDescent="0.25">
      <c r="A2" s="2" t="s">
        <v>4</v>
      </c>
      <c r="B2" s="6" t="s">
        <v>1</v>
      </c>
      <c r="C2" s="15" t="s">
        <v>3</v>
      </c>
      <c r="D2" s="10" t="s">
        <v>2</v>
      </c>
      <c r="E2" s="11" t="s">
        <v>5</v>
      </c>
      <c r="F2" s="12" t="s">
        <v>0</v>
      </c>
    </row>
    <row r="3" spans="1:6" s="1" customFormat="1" ht="12.75" customHeight="1" x14ac:dyDescent="0.25">
      <c r="A3" s="4" t="s">
        <v>8</v>
      </c>
      <c r="B3" s="7">
        <f>VLOOKUP(A3,[1]WEB!$A$2:$B$36,2,0)</f>
        <v>481</v>
      </c>
      <c r="C3" s="16">
        <f>VLOOKUP(A3,[1]WEB!$A$2:$C$36,3,0)</f>
        <v>767778.75200000126</v>
      </c>
      <c r="D3" s="13">
        <f>VLOOKUP(A3,[1]WEB!$A$2:$D$36,4,0)</f>
        <v>2986997.1600000025</v>
      </c>
      <c r="E3" s="13">
        <f>VLOOKUP(A3,[1]WEB!$A$2:$E$36,5,0)</f>
        <v>1549571.3100000038</v>
      </c>
      <c r="F3" s="13">
        <f>VLOOKUP(A3,[1]WEB!$A$2:$F$36,6,0)</f>
        <v>4536568.4700000063</v>
      </c>
    </row>
    <row r="4" spans="1:6" s="1" customFormat="1" ht="12.75" customHeight="1" x14ac:dyDescent="0.25">
      <c r="A4" s="4" t="s">
        <v>9</v>
      </c>
      <c r="B4" s="7">
        <f>VLOOKUP(A4,[1]WEB!$A$2:$B$36,2,0)</f>
        <v>4</v>
      </c>
      <c r="C4" s="16">
        <f>VLOOKUP(A4,[1]WEB!$A$2:$C$36,3,0)</f>
        <v>6507.3859999999995</v>
      </c>
      <c r="D4" s="13">
        <f>VLOOKUP(A4,[1]WEB!$A$2:$D$36,4,0)</f>
        <v>25316.6</v>
      </c>
      <c r="E4" s="13">
        <f>VLOOKUP(A4,[1]WEB!$A$2:$E$36,5,0)</f>
        <v>13150.340000000004</v>
      </c>
      <c r="F4" s="13">
        <f>VLOOKUP(A4,[1]WEB!$A$2:$F$36,6,0)</f>
        <v>38466.94</v>
      </c>
    </row>
    <row r="5" spans="1:6" s="1" customFormat="1" ht="12.75" customHeight="1" x14ac:dyDescent="0.25">
      <c r="A5" s="4" t="s">
        <v>10</v>
      </c>
      <c r="B5" s="7">
        <f>VLOOKUP(A5,[1]WEB!$A$2:$B$36,2,0)</f>
        <v>82</v>
      </c>
      <c r="C5" s="16">
        <f>VLOOKUP(A5,[1]WEB!$A$2:$C$36,3,0)</f>
        <v>125347.29399999994</v>
      </c>
      <c r="D5" s="13">
        <f>VLOOKUP(A5,[1]WEB!$A$2:$D$36,4,0)</f>
        <v>487656.16999999987</v>
      </c>
      <c r="E5" s="13">
        <f>VLOOKUP(A5,[1]WEB!$A$2:$E$36,5,0)</f>
        <v>253306.00000000006</v>
      </c>
      <c r="F5" s="13">
        <f>VLOOKUP(A5,[1]WEB!$A$2:$F$36,6,0)</f>
        <v>740962.16999999993</v>
      </c>
    </row>
    <row r="6" spans="1:6" s="1" customFormat="1" ht="12.75" customHeight="1" x14ac:dyDescent="0.25">
      <c r="A6" s="4" t="s">
        <v>11</v>
      </c>
      <c r="B6" s="7">
        <f>VLOOKUP(A6,[1]WEB!$A$2:$B$36,2,0)</f>
        <v>6</v>
      </c>
      <c r="C6" s="16">
        <f>VLOOKUP(A6,[1]WEB!$A$2:$C$36,3,0)</f>
        <v>10180.946</v>
      </c>
      <c r="D6" s="13">
        <f>VLOOKUP(A6,[1]WEB!$A$2:$D$36,4,0)</f>
        <v>39608.350000000006</v>
      </c>
      <c r="E6" s="13">
        <f>VLOOKUP(A6,[1]WEB!$A$2:$E$36,5,0)</f>
        <v>20574.010000000002</v>
      </c>
      <c r="F6" s="13">
        <f>VLOOKUP(A6,[1]WEB!$A$2:$F$36,6,0)</f>
        <v>60182.360000000008</v>
      </c>
    </row>
    <row r="7" spans="1:6" s="1" customFormat="1" ht="12.75" customHeight="1" x14ac:dyDescent="0.25">
      <c r="A7" s="4" t="s">
        <v>12</v>
      </c>
      <c r="B7" s="7">
        <f>VLOOKUP(A7,[1]WEB!$A$2:$B$36,2,0)</f>
        <v>20</v>
      </c>
      <c r="C7" s="16">
        <f>VLOOKUP(A7,[1]WEB!$A$2:$C$36,3,0)</f>
        <v>43529.383000000009</v>
      </c>
      <c r="D7" s="13">
        <f>VLOOKUP(A7,[1]WEB!$A$2:$D$36,4,0)</f>
        <v>169348.44999999998</v>
      </c>
      <c r="E7" s="13">
        <f>VLOOKUP(A7,[1]WEB!$A$2:$E$36,5,0)</f>
        <v>87965.56</v>
      </c>
      <c r="F7" s="13">
        <f>VLOOKUP(A7,[1]WEB!$A$2:$F$36,6,0)</f>
        <v>257314.00999999998</v>
      </c>
    </row>
    <row r="8" spans="1:6" s="1" customFormat="1" ht="12.75" customHeight="1" x14ac:dyDescent="0.25">
      <c r="A8" s="4" t="s">
        <v>13</v>
      </c>
      <c r="B8" s="7">
        <f>VLOOKUP(A8,[1]WEB!$A$2:$B$36,2,0)</f>
        <v>10</v>
      </c>
      <c r="C8" s="16">
        <f>VLOOKUP(A8,[1]WEB!$A$2:$C$36,3,0)</f>
        <v>19501.990999999998</v>
      </c>
      <c r="D8" s="13">
        <f>VLOOKUP(A8,[1]WEB!$A$2:$D$36,4,0)</f>
        <v>75871.319999999992</v>
      </c>
      <c r="E8" s="13">
        <f>VLOOKUP(A8,[1]WEB!$A$2:$E$36,5,0)</f>
        <v>39410.259999999995</v>
      </c>
      <c r="F8" s="13">
        <f>VLOOKUP(A8,[1]WEB!$A$2:$F$36,6,0)</f>
        <v>115281.57999999999</v>
      </c>
    </row>
    <row r="9" spans="1:6" s="1" customFormat="1" ht="12.75" customHeight="1" x14ac:dyDescent="0.25">
      <c r="A9" s="4" t="s">
        <v>14</v>
      </c>
      <c r="B9" s="7">
        <f>VLOOKUP(A9,[1]WEB!$A$2:$B$36,2,0)</f>
        <v>72</v>
      </c>
      <c r="C9" s="16">
        <f>VLOOKUP(A9,[1]WEB!$A$2:$C$36,3,0)</f>
        <v>111360.175</v>
      </c>
      <c r="D9" s="13">
        <f>VLOOKUP(A9,[1]WEB!$A$2:$D$36,4,0)</f>
        <v>433240.07999999996</v>
      </c>
      <c r="E9" s="13">
        <f>VLOOKUP(A9,[1]WEB!$A$2:$E$36,5,0)</f>
        <v>225040.3600000001</v>
      </c>
      <c r="F9" s="13">
        <f>VLOOKUP(A9,[1]WEB!$A$2:$F$36,6,0)</f>
        <v>658280.44000000006</v>
      </c>
    </row>
    <row r="10" spans="1:6" s="1" customFormat="1" ht="12.75" customHeight="1" x14ac:dyDescent="0.25">
      <c r="A10" s="4" t="s">
        <v>15</v>
      </c>
      <c r="B10" s="7">
        <f>VLOOKUP(A10,[1]WEB!$A$2:$B$36,2,0)</f>
        <v>13</v>
      </c>
      <c r="C10" s="16">
        <f>VLOOKUP(A10,[1]WEB!$A$2:$C$36,3,0)</f>
        <v>12812.306</v>
      </c>
      <c r="D10" s="13">
        <f>VLOOKUP(A10,[1]WEB!$A$2:$D$36,4,0)</f>
        <v>49845.510000000009</v>
      </c>
      <c r="E10" s="13">
        <f>VLOOKUP(A10,[1]WEB!$A$2:$E$36,5,0)</f>
        <v>25891.559999999998</v>
      </c>
      <c r="F10" s="13">
        <f>VLOOKUP(A10,[1]WEB!$A$2:$F$36,6,0)</f>
        <v>75737.070000000007</v>
      </c>
    </row>
    <row r="11" spans="1:6" s="1" customFormat="1" ht="12.75" customHeight="1" x14ac:dyDescent="0.25">
      <c r="A11" s="4" t="s">
        <v>16</v>
      </c>
      <c r="B11" s="7">
        <f>VLOOKUP(A11,[1]WEB!$A$2:$B$36,2,0)</f>
        <v>117</v>
      </c>
      <c r="C11" s="16">
        <f>VLOOKUP(A11,[1]WEB!$A$2:$C$36,3,0)</f>
        <v>224906.39499999987</v>
      </c>
      <c r="D11" s="13">
        <f>VLOOKUP(A11,[1]WEB!$A$2:$D$36,4,0)</f>
        <v>874984.84000000032</v>
      </c>
      <c r="E11" s="13">
        <f>VLOOKUP(A11,[1]WEB!$A$2:$E$36,5,0)</f>
        <v>453618.60999999987</v>
      </c>
      <c r="F11" s="13">
        <f>VLOOKUP(A11,[1]WEB!$A$2:$F$36,6,0)</f>
        <v>1328603.4500000002</v>
      </c>
    </row>
    <row r="12" spans="1:6" s="1" customFormat="1" ht="12.75" customHeight="1" x14ac:dyDescent="0.25">
      <c r="A12" s="4" t="s">
        <v>17</v>
      </c>
      <c r="B12" s="7">
        <f>VLOOKUP(A12,[1]WEB!$A$2:$B$36,2,0)</f>
        <v>17</v>
      </c>
      <c r="C12" s="16">
        <f>VLOOKUP(A12,[1]WEB!$A$2:$C$36,3,0)</f>
        <v>23807.624999999996</v>
      </c>
      <c r="D12" s="13">
        <f>VLOOKUP(A12,[1]WEB!$A$2:$D$36,4,0)</f>
        <v>92622.130000000019</v>
      </c>
      <c r="E12" s="13">
        <f>VLOOKUP(A12,[1]WEB!$A$2:$E$36,5,0)</f>
        <v>48111.279999999955</v>
      </c>
      <c r="F12" s="13">
        <f>VLOOKUP(A12,[1]WEB!$A$2:$F$36,6,0)</f>
        <v>140733.40999999997</v>
      </c>
    </row>
    <row r="13" spans="1:6" s="1" customFormat="1" ht="12.75" customHeight="1" x14ac:dyDescent="0.25">
      <c r="A13" s="4" t="s">
        <v>18</v>
      </c>
      <c r="B13" s="7">
        <f>VLOOKUP(A13,[1]WEB!$A$2:$B$36,2,0)</f>
        <v>13</v>
      </c>
      <c r="C13" s="16">
        <f>VLOOKUP(A13,[1]WEB!$A$2:$C$36,3,0)</f>
        <v>27482.536</v>
      </c>
      <c r="D13" s="13">
        <f>VLOOKUP(A13,[1]WEB!$A$2:$D$36,4,0)</f>
        <v>106919.14000000001</v>
      </c>
      <c r="E13" s="13">
        <f>VLOOKUP(A13,[1]WEB!$A$2:$E$36,5,0)</f>
        <v>55537.649999999965</v>
      </c>
      <c r="F13" s="13">
        <f>VLOOKUP(A13,[1]WEB!$A$2:$F$36,6,0)</f>
        <v>162456.78999999998</v>
      </c>
    </row>
    <row r="14" spans="1:6" s="1" customFormat="1" ht="12.75" customHeight="1" x14ac:dyDescent="0.25">
      <c r="A14" s="4" t="s">
        <v>19</v>
      </c>
      <c r="B14" s="7">
        <f>VLOOKUP(A14,[1]WEB!$A$2:$B$36,2,0)</f>
        <v>5</v>
      </c>
      <c r="C14" s="16">
        <f>VLOOKUP(A14,[1]WEB!$A$2:$C$36,3,0)</f>
        <v>10080.097</v>
      </c>
      <c r="D14" s="13">
        <f>VLOOKUP(A14,[1]WEB!$A$2:$D$36,4,0)</f>
        <v>39216.020000000004</v>
      </c>
      <c r="E14" s="13">
        <f>VLOOKUP(A14,[1]WEB!$A$2:$E$36,5,0)</f>
        <v>20370.189999999995</v>
      </c>
      <c r="F14" s="13">
        <f>VLOOKUP(A14,[1]WEB!$A$2:$F$36,6,0)</f>
        <v>59586.21</v>
      </c>
    </row>
    <row r="15" spans="1:6" s="1" customFormat="1" ht="12.75" customHeight="1" x14ac:dyDescent="0.25">
      <c r="A15" s="4" t="s">
        <v>20</v>
      </c>
      <c r="B15" s="7">
        <f>VLOOKUP(A15,[1]WEB!$A$2:$B$36,2,0)</f>
        <v>9</v>
      </c>
      <c r="C15" s="16">
        <f>VLOOKUP(A15,[1]WEB!$A$2:$C$36,3,0)</f>
        <v>23374.216</v>
      </c>
      <c r="D15" s="13">
        <f>VLOOKUP(A15,[1]WEB!$A$2:$D$36,4,0)</f>
        <v>90935.989999999991</v>
      </c>
      <c r="E15" s="13">
        <f>VLOOKUP(A15,[1]WEB!$A$2:$E$36,5,0)</f>
        <v>47235.389999999985</v>
      </c>
      <c r="F15" s="13">
        <f>VLOOKUP(A15,[1]WEB!$A$2:$F$36,6,0)</f>
        <v>138171.37999999998</v>
      </c>
    </row>
    <row r="16" spans="1:6" s="1" customFormat="1" ht="12.75" customHeight="1" x14ac:dyDescent="0.25">
      <c r="A16" s="4" t="s">
        <v>21</v>
      </c>
      <c r="B16" s="7">
        <f>VLOOKUP(A16,[1]WEB!$A$2:$B$36,2,0)</f>
        <v>16</v>
      </c>
      <c r="C16" s="16">
        <f>VLOOKUP(A16,[1]WEB!$A$2:$C$36,3,0)</f>
        <v>22518.507999999998</v>
      </c>
      <c r="D16" s="13">
        <f>VLOOKUP(A16,[1]WEB!$A$2:$D$36,4,0)</f>
        <v>87606.900000000009</v>
      </c>
      <c r="E16" s="13">
        <f>VLOOKUP(A16,[1]WEB!$A$2:$E$36,5,0)</f>
        <v>45025.259999999995</v>
      </c>
      <c r="F16" s="13">
        <f>VLOOKUP(A16,[1]WEB!$A$2:$F$36,6,0)</f>
        <v>132632.16</v>
      </c>
    </row>
    <row r="17" spans="1:6" s="1" customFormat="1" ht="12.75" customHeight="1" x14ac:dyDescent="0.25">
      <c r="A17" s="4" t="s">
        <v>22</v>
      </c>
      <c r="B17" s="7">
        <f>VLOOKUP(A17,[1]WEB!$A$2:$B$36,2,0)</f>
        <v>9</v>
      </c>
      <c r="C17" s="16">
        <f>VLOOKUP(A17,[1]WEB!$A$2:$C$36,3,0)</f>
        <v>8145.655999999999</v>
      </c>
      <c r="D17" s="13">
        <f>VLOOKUP(A17,[1]WEB!$A$2:$D$36,4,0)</f>
        <v>31690.179999999997</v>
      </c>
      <c r="E17" s="13">
        <f>VLOOKUP(A17,[1]WEB!$A$2:$E$36,5,0)</f>
        <v>16461.010000000006</v>
      </c>
      <c r="F17" s="13">
        <f>VLOOKUP(A17,[1]WEB!$A$2:$F$36,6,0)</f>
        <v>48151.19</v>
      </c>
    </row>
    <row r="18" spans="1:6" s="1" customFormat="1" ht="12.75" customHeight="1" x14ac:dyDescent="0.25">
      <c r="A18" s="4" t="s">
        <v>23</v>
      </c>
      <c r="B18" s="7">
        <f>VLOOKUP(A18,[1]WEB!$A$2:$B$36,2,0)</f>
        <v>19</v>
      </c>
      <c r="C18" s="16">
        <f>VLOOKUP(A18,[1]WEB!$A$2:$C$36,3,0)</f>
        <v>17300.172999999999</v>
      </c>
      <c r="D18" s="13">
        <f>VLOOKUP(A18,[1]WEB!$A$2:$D$36,4,0)</f>
        <v>67305.26999999999</v>
      </c>
      <c r="E18" s="13">
        <f>VLOOKUP(A18,[1]WEB!$A$2:$E$36,5,0)</f>
        <v>34960.790000000008</v>
      </c>
      <c r="F18" s="13">
        <f>VLOOKUP(A18,[1]WEB!$A$2:$F$36,6,0)</f>
        <v>102266.06</v>
      </c>
    </row>
    <row r="19" spans="1:6" s="1" customFormat="1" ht="12.75" customHeight="1" x14ac:dyDescent="0.25">
      <c r="A19" s="4" t="s">
        <v>24</v>
      </c>
      <c r="B19" s="7">
        <f>VLOOKUP(A19,[1]WEB!$A$2:$B$36,2,0)</f>
        <v>29</v>
      </c>
      <c r="C19" s="16">
        <f>VLOOKUP(A19,[1]WEB!$A$2:$C$36,3,0)</f>
        <v>27806.924000000003</v>
      </c>
      <c r="D19" s="13">
        <f>VLOOKUP(A19,[1]WEB!$A$2:$D$36,4,0)</f>
        <v>108181.16</v>
      </c>
      <c r="E19" s="13">
        <f>VLOOKUP(A19,[1]WEB!$A$2:$E$36,5,0)</f>
        <v>56193.19</v>
      </c>
      <c r="F19" s="13">
        <f>VLOOKUP(A19,[1]WEB!$A$2:$F$36,6,0)</f>
        <v>164374.35</v>
      </c>
    </row>
    <row r="20" spans="1:6" s="1" customFormat="1" ht="12.75" customHeight="1" x14ac:dyDescent="0.25">
      <c r="A20" s="4" t="s">
        <v>25</v>
      </c>
      <c r="B20" s="7">
        <f>VLOOKUP(A20,[1]WEB!$A$2:$B$36,2,0)</f>
        <v>3</v>
      </c>
      <c r="C20" s="16">
        <f>VLOOKUP(A20,[1]WEB!$A$2:$C$36,3,0)</f>
        <v>6754.1909999999998</v>
      </c>
      <c r="D20" s="13">
        <f>VLOOKUP(A20,[1]WEB!$A$2:$D$36,4,0)</f>
        <v>26276.78</v>
      </c>
      <c r="E20" s="13">
        <f>VLOOKUP(A20,[1]WEB!$A$2:$E$36,5,0)</f>
        <v>13649.090000000004</v>
      </c>
      <c r="F20" s="13">
        <f>VLOOKUP(A20,[1]WEB!$A$2:$F$36,6,0)</f>
        <v>39925.870000000003</v>
      </c>
    </row>
    <row r="21" spans="1:6" s="1" customFormat="1" ht="12.75" customHeight="1" x14ac:dyDescent="0.25">
      <c r="A21" s="4" t="s">
        <v>26</v>
      </c>
      <c r="B21" s="7">
        <f>VLOOKUP(A21,[1]WEB!$A$2:$B$36,2,0)</f>
        <v>15</v>
      </c>
      <c r="C21" s="16">
        <f>VLOOKUP(A21,[1]WEB!$A$2:$C$36,3,0)</f>
        <v>7906.6890000000003</v>
      </c>
      <c r="D21" s="13">
        <f>VLOOKUP(A21,[1]WEB!$A$2:$D$36,4,0)</f>
        <v>30760.5</v>
      </c>
      <c r="E21" s="13">
        <f>VLOOKUP(A21,[1]WEB!$A$2:$E$36,5,0)</f>
        <v>15978.099999999999</v>
      </c>
      <c r="F21" s="13">
        <f>VLOOKUP(A21,[1]WEB!$A$2:$F$36,6,0)</f>
        <v>46738.6</v>
      </c>
    </row>
    <row r="22" spans="1:6" s="1" customFormat="1" ht="12.75" customHeight="1" x14ac:dyDescent="0.25">
      <c r="A22" s="4" t="s">
        <v>27</v>
      </c>
      <c r="B22" s="7">
        <f>VLOOKUP(A22,[1]WEB!$A$2:$B$36,2,0)</f>
        <v>17</v>
      </c>
      <c r="C22" s="16">
        <f>VLOOKUP(A22,[1]WEB!$A$2:$C$36,3,0)</f>
        <v>5603.4839999999986</v>
      </c>
      <c r="D22" s="13">
        <f>VLOOKUP(A22,[1]WEB!$A$2:$D$36,4,0)</f>
        <v>21800.02</v>
      </c>
      <c r="E22" s="13">
        <f>VLOOKUP(A22,[1]WEB!$A$2:$E$36,5,0)</f>
        <v>11255.199999999993</v>
      </c>
      <c r="F22" s="13">
        <f>VLOOKUP(A22,[1]WEB!$A$2:$F$36,6,0)</f>
        <v>33055.219999999994</v>
      </c>
    </row>
    <row r="23" spans="1:6" s="1" customFormat="1" ht="12.75" customHeight="1" x14ac:dyDescent="0.25">
      <c r="A23" s="4" t="s">
        <v>28</v>
      </c>
      <c r="B23" s="7">
        <f>VLOOKUP(A23,[1]WEB!$A$2:$B$36,2,0)</f>
        <v>5</v>
      </c>
      <c r="C23" s="16">
        <f>VLOOKUP(A23,[1]WEB!$A$2:$C$36,3,0)</f>
        <v>9661.5190000000002</v>
      </c>
      <c r="D23" s="13">
        <f>VLOOKUP(A23,[1]WEB!$A$2:$D$36,4,0)</f>
        <v>37587.549999999996</v>
      </c>
      <c r="E23" s="13">
        <f>VLOOKUP(A23,[1]WEB!$A$2:$E$36,5,0)</f>
        <v>19524.310000000005</v>
      </c>
      <c r="F23" s="13">
        <f>VLOOKUP(A23,[1]WEB!$A$2:$F$36,6,0)</f>
        <v>57111.86</v>
      </c>
    </row>
    <row r="24" spans="1:6" s="1" customFormat="1" ht="12.75" customHeight="1" x14ac:dyDescent="0.25">
      <c r="A24" s="4" t="s">
        <v>29</v>
      </c>
      <c r="B24" s="7">
        <f>VLOOKUP(A24,[1]WEB!$A$2:$B$36,2,0)</f>
        <v>7</v>
      </c>
      <c r="C24" s="16">
        <f>VLOOKUP(A24,[1]WEB!$A$2:$C$36,3,0)</f>
        <v>12901.891000000001</v>
      </c>
      <c r="D24" s="13">
        <f>VLOOKUP(A24,[1]WEB!$A$2:$D$36,4,0)</f>
        <v>50194.03</v>
      </c>
      <c r="E24" s="13">
        <f>VLOOKUP(A24,[1]WEB!$A$2:$E$36,5,0)</f>
        <v>26072.570000000007</v>
      </c>
      <c r="F24" s="13">
        <f>VLOOKUP(A24,[1]WEB!$A$2:$F$36,6,0)</f>
        <v>76266.600000000006</v>
      </c>
    </row>
    <row r="25" spans="1:6" s="1" customFormat="1" ht="12.75" customHeight="1" x14ac:dyDescent="0.25">
      <c r="A25" s="4" t="s">
        <v>30</v>
      </c>
      <c r="B25" s="7">
        <f>VLOOKUP(A25,[1]WEB!$A$2:$B$36,2,0)</f>
        <v>5</v>
      </c>
      <c r="C25" s="16">
        <f>VLOOKUP(A25,[1]WEB!$A$2:$C$36,3,0)</f>
        <v>6117.652000000001</v>
      </c>
      <c r="D25" s="13">
        <f>VLOOKUP(A25,[1]WEB!$A$2:$D$36,4,0)</f>
        <v>23800.36</v>
      </c>
      <c r="E25" s="13">
        <f>VLOOKUP(A25,[1]WEB!$A$2:$E$36,5,0)</f>
        <v>12362.760000000002</v>
      </c>
      <c r="F25" s="13">
        <f>VLOOKUP(A25,[1]WEB!$A$2:$F$36,6,0)</f>
        <v>36163.120000000003</v>
      </c>
    </row>
    <row r="26" spans="1:6" s="1" customFormat="1" ht="12.75" customHeight="1" x14ac:dyDescent="0.25">
      <c r="A26" s="4" t="s">
        <v>7</v>
      </c>
      <c r="B26" s="7">
        <f>VLOOKUP(A26,[1]WEB!$A$2:$B$36,2,0)</f>
        <v>1070</v>
      </c>
      <c r="C26" s="16">
        <f>VLOOKUP(A26,[1]WEB!$A$2:$C$36,3,0)</f>
        <v>792398.32500000077</v>
      </c>
      <c r="D26" s="13">
        <f>VLOOKUP(A26,[1]WEB!$A$2:$D$36,4,0)</f>
        <v>3082778.1600000011</v>
      </c>
      <c r="E26" s="13">
        <f>VLOOKUP(A26,[1]WEB!$A$2:$E$36,5,0)</f>
        <v>1416481.1600000029</v>
      </c>
      <c r="F26" s="13">
        <f>VLOOKUP(A26,[1]WEB!$A$2:$F$36,6,0)</f>
        <v>4499259.320000004</v>
      </c>
    </row>
    <row r="27" spans="1:6" s="1" customFormat="1" ht="12.75" customHeight="1" x14ac:dyDescent="0.25">
      <c r="A27" s="4" t="s">
        <v>31</v>
      </c>
      <c r="B27" s="7">
        <f>VLOOKUP(A27,[1]WEB!$A$2:$B$36,2,0)</f>
        <v>503</v>
      </c>
      <c r="C27" s="16">
        <f>VLOOKUP(A27,[1]WEB!$A$2:$C$36,3,0)</f>
        <v>943821.49500000023</v>
      </c>
      <c r="D27" s="13">
        <f>VLOOKUP(A27,[1]WEB!$A$2:$D$36,4,0)</f>
        <v>3671881.0599999996</v>
      </c>
      <c r="E27" s="13">
        <f>VLOOKUP(A27,[1]WEB!$A$2:$E$36,5,0)</f>
        <v>1890722.450000003</v>
      </c>
      <c r="F27" s="13">
        <f>VLOOKUP(A27,[1]WEB!$A$2:$F$36,6,0)</f>
        <v>5562603.5100000026</v>
      </c>
    </row>
    <row r="28" spans="1:6" s="1" customFormat="1" ht="12.75" customHeight="1" x14ac:dyDescent="0.25">
      <c r="A28" s="4" t="s">
        <v>32</v>
      </c>
      <c r="B28" s="7">
        <f>VLOOKUP(A28,[1]WEB!$A$2:$B$36,2,0)</f>
        <v>263</v>
      </c>
      <c r="C28" s="16">
        <f>VLOOKUP(A28,[1]WEB!$A$2:$C$36,3,0)</f>
        <v>371215.66600000014</v>
      </c>
      <c r="D28" s="13">
        <f>VLOOKUP(A28,[1]WEB!$A$2:$D$36,4,0)</f>
        <v>1444192.3100000005</v>
      </c>
      <c r="E28" s="13">
        <f>VLOOKUP(A28,[1]WEB!$A$2:$E$36,5,0)</f>
        <v>727909.77000000048</v>
      </c>
      <c r="F28" s="13">
        <f>VLOOKUP(A28,[1]WEB!$A$2:$F$36,6,0)</f>
        <v>2172102.080000001</v>
      </c>
    </row>
    <row r="29" spans="1:6" s="1" customFormat="1" ht="12.75" customHeight="1" x14ac:dyDescent="0.25">
      <c r="A29" s="4" t="s">
        <v>33</v>
      </c>
      <c r="B29" s="7">
        <f>VLOOKUP(A29,[1]WEB!$A$2:$B$36,2,0)</f>
        <v>234</v>
      </c>
      <c r="C29" s="16">
        <f>VLOOKUP(A29,[1]WEB!$A$2:$C$36,3,0)</f>
        <v>266422.75299999985</v>
      </c>
      <c r="D29" s="13">
        <f>VLOOKUP(A29,[1]WEB!$A$2:$D$36,4,0)</f>
        <v>1036501.7599999997</v>
      </c>
      <c r="E29" s="13">
        <f>VLOOKUP(A29,[1]WEB!$A$2:$E$36,5,0)</f>
        <v>491957.43999999983</v>
      </c>
      <c r="F29" s="13">
        <f>VLOOKUP(A29,[1]WEB!$A$2:$F$36,6,0)</f>
        <v>1528459.1999999995</v>
      </c>
    </row>
    <row r="30" spans="1:6" s="1" customFormat="1" ht="12.75" customHeight="1" x14ac:dyDescent="0.25">
      <c r="A30" s="4" t="s">
        <v>34</v>
      </c>
      <c r="B30" s="7">
        <f>VLOOKUP(A30,[1]WEB!$A$2:$B$36,2,0)</f>
        <v>414</v>
      </c>
      <c r="C30" s="16">
        <f>VLOOKUP(A30,[1]WEB!$A$2:$C$36,3,0)</f>
        <v>587543.84299999941</v>
      </c>
      <c r="D30" s="13">
        <f>VLOOKUP(A30,[1]WEB!$A$2:$D$36,4,0)</f>
        <v>2285804.0399999996</v>
      </c>
      <c r="E30" s="13">
        <f>VLOOKUP(A30,[1]WEB!$A$2:$E$36,5,0)</f>
        <v>1154527.4800000014</v>
      </c>
      <c r="F30" s="13">
        <f>VLOOKUP(A30,[1]WEB!$A$2:$F$36,6,0)</f>
        <v>3440331.5200000009</v>
      </c>
    </row>
    <row r="31" spans="1:6" s="1" customFormat="1" ht="12.75" customHeight="1" x14ac:dyDescent="0.25">
      <c r="A31" s="4" t="s">
        <v>35</v>
      </c>
      <c r="B31" s="7">
        <f>VLOOKUP(A31,[1]WEB!$A$2:$B$36,2,0)</f>
        <v>252</v>
      </c>
      <c r="C31" s="16">
        <f>VLOOKUP(A31,[1]WEB!$A$2:$C$36,3,0)</f>
        <v>252371.64299999989</v>
      </c>
      <c r="D31" s="13">
        <f>VLOOKUP(A31,[1]WEB!$A$2:$D$36,4,0)</f>
        <v>981836.71000000031</v>
      </c>
      <c r="E31" s="13">
        <f>VLOOKUP(A31,[1]WEB!$A$2:$E$36,5,0)</f>
        <v>484085.55000000016</v>
      </c>
      <c r="F31" s="13">
        <f>VLOOKUP(A31,[1]WEB!$A$2:$F$36,6,0)</f>
        <v>1465922.2600000005</v>
      </c>
    </row>
    <row r="32" spans="1:6" s="1" customFormat="1" ht="12.75" customHeight="1" x14ac:dyDescent="0.25">
      <c r="A32" s="4" t="s">
        <v>36</v>
      </c>
      <c r="B32" s="7">
        <f>VLOOKUP(A32,[1]WEB!$A$2:$B$36,2,0)</f>
        <v>263</v>
      </c>
      <c r="C32" s="16">
        <f>VLOOKUP(A32,[1]WEB!$A$2:$C$36,3,0)</f>
        <v>332387.53999999998</v>
      </c>
      <c r="D32" s="13">
        <f>VLOOKUP(A32,[1]WEB!$A$2:$D$36,4,0)</f>
        <v>1293133.83</v>
      </c>
      <c r="E32" s="13">
        <f>VLOOKUP(A32,[1]WEB!$A$2:$E$36,5,0)</f>
        <v>640942.9600000002</v>
      </c>
      <c r="F32" s="13">
        <f>VLOOKUP(A32,[1]WEB!$A$2:$F$36,6,0)</f>
        <v>1934076.7900000003</v>
      </c>
    </row>
    <row r="33" spans="1:6" s="1" customFormat="1" ht="12.75" customHeight="1" x14ac:dyDescent="0.25">
      <c r="A33" s="4" t="s">
        <v>37</v>
      </c>
      <c r="B33" s="7">
        <f>VLOOKUP(A33,[1]WEB!$A$2:$B$36,2,0)</f>
        <v>256</v>
      </c>
      <c r="C33" s="16">
        <f>VLOOKUP(A33,[1]WEB!$A$2:$C$36,3,0)</f>
        <v>372771.89099999989</v>
      </c>
      <c r="D33" s="13">
        <f>VLOOKUP(A33,[1]WEB!$A$2:$D$36,4,0)</f>
        <v>1450246.6900000002</v>
      </c>
      <c r="E33" s="13">
        <f>VLOOKUP(A33,[1]WEB!$A$2:$E$36,5,0)</f>
        <v>730948.90999999898</v>
      </c>
      <c r="F33" s="13">
        <f>VLOOKUP(A33,[1]WEB!$A$2:$F$36,6,0)</f>
        <v>2181195.5999999992</v>
      </c>
    </row>
    <row r="34" spans="1:6" s="1" customFormat="1" ht="12.75" customHeight="1" x14ac:dyDescent="0.25">
      <c r="A34" s="4" t="s">
        <v>38</v>
      </c>
      <c r="B34" s="7">
        <f>VLOOKUP(A34,[1]WEB!$A$2:$B$36,2,0)</f>
        <v>96</v>
      </c>
      <c r="C34" s="16">
        <f>VLOOKUP(A34,[1]WEB!$A$2:$C$36,3,0)</f>
        <v>108516.29799999994</v>
      </c>
      <c r="D34" s="13">
        <f>VLOOKUP(A34,[1]WEB!$A$2:$D$36,4,0)</f>
        <v>422176.1300000003</v>
      </c>
      <c r="E34" s="13">
        <f>VLOOKUP(A34,[1]WEB!$A$2:$E$36,5,0)</f>
        <v>213770.09999999957</v>
      </c>
      <c r="F34" s="13">
        <f>VLOOKUP(A34,[1]WEB!$A$2:$F$36,6,0)</f>
        <v>635946.22999999986</v>
      </c>
    </row>
    <row r="35" spans="1:6" s="1" customFormat="1" ht="12.75" customHeight="1" x14ac:dyDescent="0.25">
      <c r="A35" s="4" t="s">
        <v>39</v>
      </c>
      <c r="B35" s="7">
        <f>VLOOKUP(A35,[1]WEB!$A$2:$B$36,2,0)</f>
        <v>616</v>
      </c>
      <c r="C35" s="16">
        <f>VLOOKUP(A35,[1]WEB!$A$2:$C$36,3,0)</f>
        <v>888279.26300000073</v>
      </c>
      <c r="D35" s="13">
        <f>VLOOKUP(A35,[1]WEB!$A$2:$D$36,4,0)</f>
        <v>3455797.0799999996</v>
      </c>
      <c r="E35" s="13">
        <f>VLOOKUP(A35,[1]WEB!$A$2:$E$36,5,0)</f>
        <v>1730705.0199999982</v>
      </c>
      <c r="F35" s="13">
        <f>VLOOKUP(A35,[1]WEB!$A$2:$F$36,6,0)</f>
        <v>5186502.0999999978</v>
      </c>
    </row>
    <row r="36" spans="1:6" s="1" customFormat="1" ht="12.75" customHeight="1" x14ac:dyDescent="0.25">
      <c r="A36" s="4" t="s">
        <v>40</v>
      </c>
      <c r="B36" s="7">
        <f>VLOOKUP(A36,[1]WEB!$A$2:$B$36,2,0)</f>
        <v>899</v>
      </c>
      <c r="C36" s="16">
        <f>VLOOKUP(A36,[1]WEB!$A$2:$C$36,3,0)</f>
        <v>1148007.8660000023</v>
      </c>
      <c r="D36" s="13">
        <f>VLOOKUP(A36,[1]WEB!$A$2:$D$36,4,0)</f>
        <v>4466255.6500000022</v>
      </c>
      <c r="E36" s="13">
        <f>VLOOKUP(A36,[1]WEB!$A$2:$E$36,5,0)</f>
        <v>2265766.62</v>
      </c>
      <c r="F36" s="13">
        <f>VLOOKUP(A36,[1]WEB!$A$2:$F$36,6,0)</f>
        <v>6732022.2700000023</v>
      </c>
    </row>
    <row r="37" spans="1:6" s="1" customFormat="1" ht="12.75" customHeight="1" x14ac:dyDescent="0.25">
      <c r="A37" s="5" t="s">
        <v>6</v>
      </c>
      <c r="B37" s="18">
        <f>SUM(B3:B36)</f>
        <v>5840</v>
      </c>
      <c r="C37" s="19">
        <f t="shared" ref="C37:F37" si="0">SUM(C3:C36)</f>
        <v>7595122.3720000051</v>
      </c>
      <c r="D37" s="20">
        <f t="shared" si="0"/>
        <v>29548367.930000003</v>
      </c>
      <c r="E37" s="20">
        <f t="shared" si="0"/>
        <v>14839082.260000009</v>
      </c>
      <c r="F37" s="20">
        <f t="shared" si="0"/>
        <v>44387450.190000013</v>
      </c>
    </row>
    <row r="42" spans="1:6" x14ac:dyDescent="0.25">
      <c r="B42" s="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2023-09-28T13:34:10Z</dcterms:modified>
</cp:coreProperties>
</file>