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H417" i="1" l="1"/>
  <c r="H534" i="1" l="1"/>
  <c r="I534" i="1"/>
  <c r="H462" i="1"/>
  <c r="I462" i="1"/>
  <c r="I390" i="1"/>
  <c r="H390" i="1"/>
  <c r="G535" i="1"/>
  <c r="F390" i="1" l="1"/>
  <c r="G390" i="1"/>
  <c r="I472" i="1"/>
  <c r="G472" i="1"/>
  <c r="G130" i="1" l="1"/>
  <c r="H273" i="1" l="1"/>
  <c r="I273" i="1"/>
  <c r="I264" i="1" l="1"/>
  <c r="H264" i="1"/>
  <c r="G264" i="1"/>
  <c r="F264" i="1"/>
  <c r="F615" i="1"/>
  <c r="G615" i="1"/>
  <c r="H183" i="1" l="1"/>
  <c r="I183" i="1"/>
  <c r="F453" i="1" l="1"/>
  <c r="G453" i="1"/>
  <c r="F435" i="1"/>
  <c r="G435" i="1"/>
  <c r="F12" i="1"/>
  <c r="G12" i="1"/>
  <c r="H444" i="1" l="1"/>
  <c r="I444" i="1"/>
  <c r="F201" i="1"/>
  <c r="G201" i="1"/>
  <c r="F183" i="1"/>
  <c r="G183" i="1"/>
  <c r="F138" i="1"/>
  <c r="G138" i="1"/>
  <c r="F633" i="1" l="1"/>
  <c r="G633" i="1"/>
  <c r="F192" i="1"/>
  <c r="G192" i="1"/>
  <c r="F543" i="1" l="1"/>
  <c r="G543" i="1"/>
  <c r="F480" i="1"/>
  <c r="G480" i="1"/>
  <c r="F471" i="1"/>
  <c r="G471" i="1"/>
  <c r="F417" i="1" l="1"/>
  <c r="G417" i="1"/>
  <c r="F372" i="1"/>
  <c r="G372" i="1"/>
  <c r="F174" i="1"/>
  <c r="G174" i="1"/>
  <c r="F30" i="1"/>
  <c r="G30" i="1"/>
  <c r="F318" i="1" l="1"/>
  <c r="G318" i="1"/>
  <c r="H300" i="1" l="1"/>
  <c r="I300" i="1"/>
  <c r="F606" i="1"/>
  <c r="G606" i="1"/>
  <c r="F489" i="1"/>
  <c r="G489" i="1"/>
  <c r="F129" i="1"/>
  <c r="G129" i="1"/>
  <c r="F57" i="1"/>
  <c r="G57" i="1"/>
  <c r="I291" i="1" l="1"/>
  <c r="H291" i="1"/>
  <c r="F228" i="1"/>
  <c r="G228" i="1"/>
  <c r="F624" i="1" l="1"/>
  <c r="G624" i="1"/>
  <c r="F381" i="1"/>
  <c r="G381" i="1"/>
  <c r="G498" i="1" l="1"/>
  <c r="F498" i="1"/>
  <c r="G327" i="1"/>
  <c r="F327" i="1"/>
  <c r="G210" i="1"/>
  <c r="F210" i="1"/>
  <c r="G48" i="1"/>
  <c r="F48" i="1"/>
  <c r="G462" i="1" l="1"/>
  <c r="F462" i="1"/>
  <c r="G93" i="1"/>
  <c r="F93" i="1"/>
  <c r="G147" i="1" l="1"/>
  <c r="F147" i="1"/>
  <c r="G84" i="1"/>
  <c r="F84" i="1"/>
  <c r="G246" i="1" l="1"/>
  <c r="F246" i="1"/>
  <c r="G588" i="1" l="1"/>
  <c r="F588" i="1"/>
  <c r="G570" i="1" l="1"/>
  <c r="F570" i="1"/>
  <c r="G21" i="1" l="1"/>
  <c r="F21" i="1"/>
  <c r="H309" i="1" l="1"/>
  <c r="I309" i="1"/>
  <c r="I354" i="1"/>
  <c r="I363" i="1"/>
  <c r="I399" i="1"/>
  <c r="I417" i="1"/>
  <c r="I471" i="1"/>
  <c r="I480" i="1"/>
  <c r="I543" i="1"/>
  <c r="I552" i="1"/>
  <c r="I606" i="1"/>
  <c r="F507" i="1" l="1"/>
  <c r="G507" i="1"/>
  <c r="F336" i="1"/>
  <c r="G336" i="1"/>
  <c r="F75" i="1"/>
  <c r="G75" i="1"/>
  <c r="F156" i="1" l="1"/>
  <c r="G156" i="1"/>
  <c r="F165" i="1"/>
  <c r="G165" i="1"/>
  <c r="F282" i="1" l="1"/>
  <c r="G282" i="1"/>
  <c r="F219" i="1"/>
  <c r="G219" i="1"/>
  <c r="F111" i="1"/>
  <c r="G111" i="1"/>
  <c r="G426" i="1" l="1"/>
  <c r="F426" i="1"/>
  <c r="G552" i="1" l="1"/>
  <c r="H399" i="1" l="1"/>
  <c r="F444" i="1"/>
  <c r="G444" i="1"/>
  <c r="F39" i="1"/>
  <c r="G39" i="1"/>
  <c r="H471" i="1" l="1"/>
  <c r="H255" i="1"/>
  <c r="I255" i="1"/>
  <c r="H480" i="1" l="1"/>
  <c r="F354" i="1"/>
  <c r="F66" i="1" l="1"/>
  <c r="G66" i="1"/>
  <c r="H606" i="1" l="1"/>
  <c r="G525" i="1"/>
  <c r="F525" i="1"/>
  <c r="I21" i="1" l="1"/>
  <c r="H21" i="1"/>
  <c r="H543" i="1" l="1"/>
  <c r="H363" i="1"/>
  <c r="H237" i="1" l="1"/>
  <c r="I237" i="1"/>
  <c r="F345" i="1" l="1"/>
  <c r="G345" i="1"/>
  <c r="H354" i="1"/>
  <c r="F363" i="1"/>
  <c r="G363" i="1"/>
  <c r="H552" i="1" l="1"/>
  <c r="I156" i="1"/>
  <c r="H156" i="1"/>
  <c r="I120" i="1"/>
  <c r="H120" i="1"/>
  <c r="I66" i="1"/>
  <c r="H66" i="1"/>
  <c r="G561" i="1"/>
  <c r="F561" i="1"/>
  <c r="F552" i="1"/>
  <c r="G237" i="1"/>
  <c r="F237" i="1"/>
  <c r="G102" i="1"/>
  <c r="F102" i="1"/>
</calcChain>
</file>

<file path=xl/sharedStrings.xml><?xml version="1.0" encoding="utf-8"?>
<sst xmlns="http://schemas.openxmlformats.org/spreadsheetml/2006/main" count="4189" uniqueCount="129">
  <si>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</si>
  <si>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</si>
  <si>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</si>
  <si>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</si>
  <si>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</si>
  <si>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</si>
  <si>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</si>
  <si>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</si>
  <si>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</si>
  <si>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</si>
  <si>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</si>
  <si>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</si>
  <si>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</si>
  <si>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</si>
  <si>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</si>
  <si>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</si>
  <si>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</si>
  <si>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</si>
  <si>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</si>
  <si>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</si>
  <si>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</si>
  <si>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</si>
  <si>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</si>
  <si>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</si>
  <si>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</si>
  <si>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</si>
  <si>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</si>
  <si>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</si>
  <si>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</si>
  <si>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</si>
  <si>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</si>
  <si>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</si>
  <si>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</si>
  <si>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</si>
  <si>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</si>
  <si>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</si>
  <si>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</si>
  <si>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</si>
  <si>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</si>
  <si>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</si>
  <si>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</si>
  <si>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</si>
  <si>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</si>
  <si>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</si>
  <si>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</si>
  <si>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</si>
  <si>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</si>
  <si>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</si>
  <si>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</si>
  <si>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</si>
  <si>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</si>
  <si>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</si>
  <si>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</si>
  <si>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</si>
  <si>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</si>
  <si>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</si>
  <si>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</si>
  <si>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</si>
  <si>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</si>
  <si>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</si>
  <si>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</si>
  <si>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</si>
  <si>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</si>
  <si>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</si>
  <si>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</si>
  <si>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</si>
  <si>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</si>
  <si>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</si>
  <si>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</si>
  <si>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</si>
  <si>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</si>
  <si>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</si>
  <si>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</si>
  <si>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</si>
  <si>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</si>
  <si>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</si>
  <si>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</si>
  <si>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</si>
  <si>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</si>
  <si>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</si>
  <si>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</si>
  <si>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</si>
  <si>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</si>
  <si>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</si>
  <si>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</si>
  <si>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</si>
  <si>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</si>
  <si>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</si>
  <si>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</si>
  <si>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</si>
  <si>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</si>
  <si>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</si>
  <si>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</si>
  <si>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</si>
  <si>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</si>
  <si>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</si>
  <si>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</si>
  <si>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</si>
  <si>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</si>
  <si>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</si>
  <si>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</si>
  <si>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</si>
  <si>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</si>
  <si>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</si>
  <si>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</si>
  <si>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</si>
  <si>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</si>
  <si>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</si>
  <si>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Ksü Fideri</t>
  </si>
  <si>
    <t>1,96 MW</t>
  </si>
  <si>
    <t>Sincik TM</t>
  </si>
  <si>
    <t>6 MW</t>
  </si>
  <si>
    <t>175 MVA</t>
  </si>
  <si>
    <t>15,06 MW</t>
  </si>
  <si>
    <t>Şehir 2 Fideri</t>
  </si>
  <si>
    <t>Kanlıkavak Fideri</t>
  </si>
  <si>
    <t>11,78 MW</t>
  </si>
  <si>
    <t xml:space="preserve"> Kalealtı Sulama Fideri</t>
  </si>
  <si>
    <t>Fider-19           (Optimum Fideri)</t>
  </si>
  <si>
    <t>YAYIMLAMA TARİHİ: 25/04/2019</t>
  </si>
  <si>
    <t xml:space="preserve">Fider-14          (Ensar Fideri)      </t>
  </si>
  <si>
    <t>42,27 MW</t>
  </si>
  <si>
    <t>59,99 MW</t>
  </si>
  <si>
    <t>8,00 MW</t>
  </si>
  <si>
    <t>16,71 MW</t>
  </si>
  <si>
    <t>11,07 MW</t>
  </si>
  <si>
    <t xml:space="preserve">30,89 MW
</t>
  </si>
  <si>
    <t>44 MW</t>
  </si>
  <si>
    <t>Gökçek Fideri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</si>
</sst>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3" borderId="7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right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3" fillId="3" borderId="22" xfId="0" applyFont="1" applyFill="1" applyBorder="1" applyAlignment="1">
      <alignment horizontal="right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4" fillId="3" borderId="23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3" borderId="3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3"/>
  <sheetViews>
    <sheetView tabSelected="1" zoomScale="85" zoomScaleNormal="85" workbookViewId="0">
      <selection activeCell="D634" sqref="D634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  <col min="13" max="13" width="18.88671875" bestFit="1" customWidth="1"/>
  </cols>
  <sheetData>
    <row r="1" spans="1:11" ht="47.25" customHeight="1" thickBot="1" x14ac:dyDescent="0.35">
      <c r="A1" s="47" t="s">
        <v>18</v>
      </c>
      <c r="B1" s="48"/>
      <c r="C1" s="48"/>
      <c r="D1" s="48"/>
      <c r="E1" s="48"/>
      <c r="F1" s="48"/>
      <c r="G1" s="48"/>
      <c r="H1" s="49"/>
      <c r="I1" s="55" t="s">
        <v>119</v>
      </c>
      <c r="J1" s="56"/>
      <c r="K1" s="57"/>
    </row>
    <row r="2" spans="1:11" ht="61.5" customHeight="1" thickBot="1" x14ac:dyDescent="0.35">
      <c r="A2" s="53" t="s">
        <v>0</v>
      </c>
      <c r="B2" s="53" t="s">
        <v>19</v>
      </c>
      <c r="C2" s="53" t="s">
        <v>25</v>
      </c>
      <c r="D2" s="58" t="s">
        <v>1</v>
      </c>
      <c r="E2" s="50" t="s">
        <v>2</v>
      </c>
      <c r="F2" s="51"/>
      <c r="G2" s="52"/>
      <c r="H2" s="50" t="s">
        <v>3</v>
      </c>
      <c r="I2" s="52"/>
      <c r="J2" s="50" t="s">
        <v>4</v>
      </c>
      <c r="K2" s="52"/>
    </row>
    <row r="3" spans="1:11" ht="61.5" customHeight="1" thickBot="1" x14ac:dyDescent="0.35">
      <c r="A3" s="54"/>
      <c r="B3" s="54"/>
      <c r="C3" s="54"/>
      <c r="D3" s="59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44" t="s">
        <v>26</v>
      </c>
      <c r="B4" s="44" t="s">
        <v>27</v>
      </c>
      <c r="C4" s="44">
        <v>12.4</v>
      </c>
      <c r="D4" s="41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45"/>
      <c r="B5" s="45"/>
      <c r="C5" s="45"/>
      <c r="D5" s="42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45"/>
      <c r="B6" s="45"/>
      <c r="C6" s="45"/>
      <c r="D6" s="42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45"/>
      <c r="B7" s="45"/>
      <c r="C7" s="45"/>
      <c r="D7" s="42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45"/>
      <c r="B8" s="45"/>
      <c r="C8" s="45"/>
      <c r="D8" s="42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45"/>
      <c r="B9" s="45"/>
      <c r="C9" s="45"/>
      <c r="D9" s="42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45"/>
      <c r="B10" s="45"/>
      <c r="C10" s="45"/>
      <c r="D10" s="42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45"/>
      <c r="B11" s="45"/>
      <c r="C11" s="45"/>
      <c r="D11" s="42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45"/>
      <c r="B12" s="45"/>
      <c r="C12" s="45"/>
      <c r="D12" s="43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45"/>
      <c r="B13" s="45"/>
      <c r="C13" s="45"/>
      <c r="D13" s="41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45"/>
      <c r="B14" s="45"/>
      <c r="C14" s="45"/>
      <c r="D14" s="42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45"/>
      <c r="B15" s="45"/>
      <c r="C15" s="45"/>
      <c r="D15" s="42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45"/>
      <c r="B16" s="45"/>
      <c r="C16" s="45"/>
      <c r="D16" s="42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45"/>
      <c r="B17" s="45"/>
      <c r="C17" s="45"/>
      <c r="D17" s="42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45"/>
      <c r="B18" s="45"/>
      <c r="C18" s="45"/>
      <c r="D18" s="42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45"/>
      <c r="B19" s="45"/>
      <c r="C19" s="45"/>
      <c r="D19" s="42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45"/>
      <c r="B20" s="45"/>
      <c r="C20" s="45"/>
      <c r="D20" s="42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45"/>
      <c r="B21" s="45"/>
      <c r="C21" s="45"/>
      <c r="D21" s="43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45"/>
      <c r="B22" s="45"/>
      <c r="C22" s="45"/>
      <c r="D22" s="41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45"/>
      <c r="B23" s="45"/>
      <c r="C23" s="45"/>
      <c r="D23" s="42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45"/>
      <c r="B24" s="45"/>
      <c r="C24" s="45"/>
      <c r="D24" s="42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45"/>
      <c r="B25" s="45"/>
      <c r="C25" s="45"/>
      <c r="D25" s="42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45"/>
      <c r="B26" s="45"/>
      <c r="C26" s="45"/>
      <c r="D26" s="42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45"/>
      <c r="B27" s="45"/>
      <c r="C27" s="45"/>
      <c r="D27" s="42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45"/>
      <c r="B28" s="45"/>
      <c r="C28" s="45"/>
      <c r="D28" s="42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45"/>
      <c r="B29" s="45"/>
      <c r="C29" s="45"/>
      <c r="D29" s="42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45"/>
      <c r="B30" s="45"/>
      <c r="C30" s="45"/>
      <c r="D30" s="43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45"/>
      <c r="B31" s="45"/>
      <c r="C31" s="45"/>
      <c r="D31" s="41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45"/>
      <c r="B32" s="45"/>
      <c r="C32" s="45"/>
      <c r="D32" s="42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45"/>
      <c r="B33" s="45"/>
      <c r="C33" s="45"/>
      <c r="D33" s="42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45"/>
      <c r="B34" s="45"/>
      <c r="C34" s="45"/>
      <c r="D34" s="42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45"/>
      <c r="B35" s="45"/>
      <c r="C35" s="45"/>
      <c r="D35" s="42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45"/>
      <c r="B36" s="45"/>
      <c r="C36" s="45"/>
      <c r="D36" s="42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45"/>
      <c r="B37" s="45"/>
      <c r="C37" s="45"/>
      <c r="D37" s="42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45"/>
      <c r="B38" s="45"/>
      <c r="C38" s="45"/>
      <c r="D38" s="42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46"/>
      <c r="B39" s="46"/>
      <c r="C39" s="46"/>
      <c r="D39" s="43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44" t="s">
        <v>23</v>
      </c>
      <c r="B40" s="44" t="s">
        <v>106</v>
      </c>
      <c r="C40" s="44" t="s">
        <v>121</v>
      </c>
      <c r="D40" s="41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45"/>
      <c r="B41" s="45"/>
      <c r="C41" s="45"/>
      <c r="D41" s="42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45"/>
      <c r="B42" s="45"/>
      <c r="C42" s="45"/>
      <c r="D42" s="42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45"/>
      <c r="B43" s="45"/>
      <c r="C43" s="45"/>
      <c r="D43" s="42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45"/>
      <c r="B44" s="45"/>
      <c r="C44" s="45"/>
      <c r="D44" s="42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45"/>
      <c r="B45" s="45"/>
      <c r="C45" s="45"/>
      <c r="D45" s="42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45"/>
      <c r="B46" s="45"/>
      <c r="C46" s="45"/>
      <c r="D46" s="42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45"/>
      <c r="B47" s="45"/>
      <c r="C47" s="45"/>
      <c r="D47" s="42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45"/>
      <c r="B48" s="45"/>
      <c r="C48" s="45"/>
      <c r="D48" s="43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45"/>
      <c r="B49" s="45"/>
      <c r="C49" s="45"/>
      <c r="D49" s="41" t="s">
        <v>21</v>
      </c>
      <c r="E49" s="2" t="s">
        <v>9</v>
      </c>
      <c r="F49" s="3">
        <v>15</v>
      </c>
      <c r="G49" s="3">
        <v>8894</v>
      </c>
      <c r="H49" s="3" t="s">
        <v>48</v>
      </c>
      <c r="I49" s="3" t="s">
        <v>48</v>
      </c>
      <c r="J49" s="3" t="s">
        <v>48</v>
      </c>
      <c r="K49" s="5" t="s">
        <v>48</v>
      </c>
    </row>
    <row r="50" spans="1:11" x14ac:dyDescent="0.3">
      <c r="A50" s="45"/>
      <c r="B50" s="45"/>
      <c r="C50" s="45"/>
      <c r="D50" s="42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45"/>
      <c r="B51" s="45"/>
      <c r="C51" s="45"/>
      <c r="D51" s="42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45"/>
      <c r="B52" s="45"/>
      <c r="C52" s="45"/>
      <c r="D52" s="42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45"/>
      <c r="B53" s="45"/>
      <c r="C53" s="45"/>
      <c r="D53" s="42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45"/>
      <c r="B54" s="45"/>
      <c r="C54" s="45"/>
      <c r="D54" s="42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45"/>
      <c r="B55" s="45"/>
      <c r="C55" s="45"/>
      <c r="D55" s="42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45"/>
      <c r="B56" s="45"/>
      <c r="C56" s="45"/>
      <c r="D56" s="42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45"/>
      <c r="B57" s="45"/>
      <c r="C57" s="45"/>
      <c r="D57" s="43"/>
      <c r="E57" s="9" t="s">
        <v>20</v>
      </c>
      <c r="F57" s="10">
        <f t="shared" ref="F57:G57" si="4">SUM(F49:F56)</f>
        <v>15</v>
      </c>
      <c r="G57" s="10">
        <f t="shared" si="4"/>
        <v>8894</v>
      </c>
      <c r="H57" s="7" t="s">
        <v>48</v>
      </c>
      <c r="I57" s="7" t="s">
        <v>48</v>
      </c>
      <c r="J57" s="12" t="s">
        <v>48</v>
      </c>
      <c r="K57" s="13" t="s">
        <v>48</v>
      </c>
    </row>
    <row r="58" spans="1:11" ht="15" customHeight="1" x14ac:dyDescent="0.3">
      <c r="A58" s="45"/>
      <c r="B58" s="45"/>
      <c r="C58" s="45"/>
      <c r="D58" s="41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45"/>
      <c r="B59" s="45"/>
      <c r="C59" s="45"/>
      <c r="D59" s="42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45"/>
      <c r="B60" s="45"/>
      <c r="C60" s="45"/>
      <c r="D60" s="42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45"/>
      <c r="B61" s="45"/>
      <c r="C61" s="45"/>
      <c r="D61" s="42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45"/>
      <c r="B62" s="45"/>
      <c r="C62" s="45"/>
      <c r="D62" s="42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45"/>
      <c r="B63" s="45"/>
      <c r="C63" s="45"/>
      <c r="D63" s="42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45"/>
      <c r="B64" s="45"/>
      <c r="C64" s="45"/>
      <c r="D64" s="42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45"/>
      <c r="B65" s="45"/>
      <c r="C65" s="45"/>
      <c r="D65" s="42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45"/>
      <c r="B66" s="45"/>
      <c r="C66" s="45"/>
      <c r="D66" s="43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45"/>
      <c r="B67" s="45"/>
      <c r="C67" s="45"/>
      <c r="D67" s="41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45"/>
      <c r="B68" s="45"/>
      <c r="C68" s="45"/>
      <c r="D68" s="42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45"/>
      <c r="B69" s="45"/>
      <c r="C69" s="45"/>
      <c r="D69" s="42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45"/>
      <c r="B70" s="45"/>
      <c r="C70" s="45"/>
      <c r="D70" s="42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45"/>
      <c r="B71" s="45"/>
      <c r="C71" s="45"/>
      <c r="D71" s="42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45"/>
      <c r="B72" s="45"/>
      <c r="C72" s="45"/>
      <c r="D72" s="42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45"/>
      <c r="B73" s="45"/>
      <c r="C73" s="45"/>
      <c r="D73" s="42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45"/>
      <c r="B74" s="45"/>
      <c r="C74" s="45"/>
      <c r="D74" s="42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46"/>
      <c r="B75" s="46"/>
      <c r="C75" s="46"/>
      <c r="D75" s="43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44" t="s">
        <v>28</v>
      </c>
      <c r="B76" s="44" t="s">
        <v>29</v>
      </c>
      <c r="C76" s="44">
        <v>14.67</v>
      </c>
      <c r="D76" s="41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45"/>
      <c r="B77" s="45"/>
      <c r="C77" s="45"/>
      <c r="D77" s="42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45"/>
      <c r="B78" s="45"/>
      <c r="C78" s="45"/>
      <c r="D78" s="42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45"/>
      <c r="B79" s="45"/>
      <c r="C79" s="45"/>
      <c r="D79" s="42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45"/>
      <c r="B80" s="45"/>
      <c r="C80" s="45"/>
      <c r="D80" s="42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45"/>
      <c r="B81" s="45"/>
      <c r="C81" s="45"/>
      <c r="D81" s="42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45"/>
      <c r="B82" s="45"/>
      <c r="C82" s="45"/>
      <c r="D82" s="42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45"/>
      <c r="B83" s="45"/>
      <c r="C83" s="45"/>
      <c r="D83" s="42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45"/>
      <c r="B84" s="45"/>
      <c r="C84" s="45"/>
      <c r="D84" s="42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45"/>
      <c r="B85" s="45"/>
      <c r="C85" s="45"/>
      <c r="D85" s="41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45"/>
      <c r="B86" s="45"/>
      <c r="C86" s="45"/>
      <c r="D86" s="42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45"/>
      <c r="B87" s="45"/>
      <c r="C87" s="45"/>
      <c r="D87" s="42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45"/>
      <c r="B88" s="45"/>
      <c r="C88" s="45"/>
      <c r="D88" s="42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45"/>
      <c r="B89" s="45"/>
      <c r="C89" s="45"/>
      <c r="D89" s="42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45"/>
      <c r="B90" s="45"/>
      <c r="C90" s="45"/>
      <c r="D90" s="42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45"/>
      <c r="B91" s="45"/>
      <c r="C91" s="45"/>
      <c r="D91" s="42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45"/>
      <c r="B92" s="45"/>
      <c r="C92" s="45"/>
      <c r="D92" s="42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45"/>
      <c r="B93" s="45"/>
      <c r="C93" s="45"/>
      <c r="D93" s="43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45"/>
      <c r="B94" s="45"/>
      <c r="C94" s="45"/>
      <c r="D94" s="41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45"/>
      <c r="B95" s="45"/>
      <c r="C95" s="45"/>
      <c r="D95" s="42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45"/>
      <c r="B96" s="45"/>
      <c r="C96" s="45"/>
      <c r="D96" s="42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45"/>
      <c r="B97" s="45"/>
      <c r="C97" s="45"/>
      <c r="D97" s="42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45"/>
      <c r="B98" s="45"/>
      <c r="C98" s="45"/>
      <c r="D98" s="42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45"/>
      <c r="B99" s="45"/>
      <c r="C99" s="45"/>
      <c r="D99" s="42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45"/>
      <c r="B100" s="45"/>
      <c r="C100" s="45"/>
      <c r="D100" s="42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45"/>
      <c r="B101" s="45"/>
      <c r="C101" s="45"/>
      <c r="D101" s="42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45"/>
      <c r="B102" s="45"/>
      <c r="C102" s="45"/>
      <c r="D102" s="43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45"/>
      <c r="B103" s="45"/>
      <c r="C103" s="45"/>
      <c r="D103" s="41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45"/>
      <c r="B104" s="45"/>
      <c r="C104" s="45"/>
      <c r="D104" s="42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45"/>
      <c r="B105" s="45"/>
      <c r="C105" s="45"/>
      <c r="D105" s="42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45"/>
      <c r="B106" s="45"/>
      <c r="C106" s="45"/>
      <c r="D106" s="42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45"/>
      <c r="B107" s="45"/>
      <c r="C107" s="45"/>
      <c r="D107" s="42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45"/>
      <c r="B108" s="45"/>
      <c r="C108" s="45"/>
      <c r="D108" s="42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45"/>
      <c r="B109" s="45"/>
      <c r="C109" s="45"/>
      <c r="D109" s="42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45"/>
      <c r="B110" s="45"/>
      <c r="C110" s="45"/>
      <c r="D110" s="42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46"/>
      <c r="B111" s="46"/>
      <c r="C111" s="46"/>
      <c r="D111" s="42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44" t="s">
        <v>31</v>
      </c>
      <c r="B112" s="60" t="s">
        <v>32</v>
      </c>
      <c r="C112" s="60">
        <v>24.1</v>
      </c>
      <c r="D112" s="41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45"/>
      <c r="B113" s="61"/>
      <c r="C113" s="61"/>
      <c r="D113" s="42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45"/>
      <c r="B114" s="61"/>
      <c r="C114" s="61"/>
      <c r="D114" s="42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45"/>
      <c r="B115" s="61"/>
      <c r="C115" s="61"/>
      <c r="D115" s="42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45"/>
      <c r="B116" s="61"/>
      <c r="C116" s="61"/>
      <c r="D116" s="42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45"/>
      <c r="B117" s="61"/>
      <c r="C117" s="61"/>
      <c r="D117" s="42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45"/>
      <c r="B118" s="61"/>
      <c r="C118" s="61"/>
      <c r="D118" s="42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45"/>
      <c r="B119" s="61"/>
      <c r="C119" s="61"/>
      <c r="D119" s="42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45"/>
      <c r="B120" s="61"/>
      <c r="C120" s="61"/>
      <c r="D120" s="43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45"/>
      <c r="B121" s="61"/>
      <c r="C121" s="61"/>
      <c r="D121" s="41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45"/>
      <c r="B122" s="61"/>
      <c r="C122" s="61"/>
      <c r="D122" s="42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45"/>
      <c r="B123" s="61"/>
      <c r="C123" s="61"/>
      <c r="D123" s="42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45"/>
      <c r="B124" s="61"/>
      <c r="C124" s="61"/>
      <c r="D124" s="42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45"/>
      <c r="B125" s="61"/>
      <c r="C125" s="61"/>
      <c r="D125" s="42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45"/>
      <c r="B126" s="61"/>
      <c r="C126" s="61"/>
      <c r="D126" s="42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45"/>
      <c r="B127" s="61"/>
      <c r="C127" s="61"/>
      <c r="D127" s="42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45"/>
      <c r="B128" s="61"/>
      <c r="C128" s="61"/>
      <c r="D128" s="42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45"/>
      <c r="B129" s="61"/>
      <c r="C129" s="61"/>
      <c r="D129" s="43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45"/>
      <c r="B130" s="61"/>
      <c r="C130" s="61"/>
      <c r="D130" s="41" t="s">
        <v>82</v>
      </c>
      <c r="E130" s="2" t="s">
        <v>9</v>
      </c>
      <c r="F130" s="3">
        <v>2</v>
      </c>
      <c r="G130" s="3">
        <f>300+990</f>
        <v>1290</v>
      </c>
      <c r="H130" s="3"/>
      <c r="I130" s="3"/>
      <c r="J130" s="3" t="s">
        <v>48</v>
      </c>
      <c r="K130" s="5" t="s">
        <v>48</v>
      </c>
    </row>
    <row r="131" spans="1:11" x14ac:dyDescent="0.3">
      <c r="A131" s="45"/>
      <c r="B131" s="61"/>
      <c r="C131" s="61"/>
      <c r="D131" s="42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45"/>
      <c r="B132" s="61"/>
      <c r="C132" s="61"/>
      <c r="D132" s="42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45"/>
      <c r="B133" s="61"/>
      <c r="C133" s="61"/>
      <c r="D133" s="42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45"/>
      <c r="B134" s="61"/>
      <c r="C134" s="61"/>
      <c r="D134" s="42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45"/>
      <c r="B135" s="61"/>
      <c r="C135" s="61"/>
      <c r="D135" s="42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45"/>
      <c r="B136" s="61"/>
      <c r="C136" s="61"/>
      <c r="D136" s="42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45"/>
      <c r="B137" s="61"/>
      <c r="C137" s="61"/>
      <c r="D137" s="42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45"/>
      <c r="B138" s="61"/>
      <c r="C138" s="61"/>
      <c r="D138" s="43"/>
      <c r="E138" s="9" t="s">
        <v>20</v>
      </c>
      <c r="F138" s="10">
        <f t="shared" ref="F138:G138" si="9">SUM(F130:F137)</f>
        <v>2</v>
      </c>
      <c r="G138" s="10">
        <f t="shared" si="9"/>
        <v>1290</v>
      </c>
      <c r="H138" s="7" t="s">
        <v>48</v>
      </c>
      <c r="I138" s="7" t="s">
        <v>48</v>
      </c>
      <c r="J138" s="10" t="s">
        <v>48</v>
      </c>
      <c r="K138" s="14" t="s">
        <v>48</v>
      </c>
    </row>
    <row r="139" spans="1:11" ht="15" customHeight="1" x14ac:dyDescent="0.3">
      <c r="A139" s="45"/>
      <c r="B139" s="61"/>
      <c r="C139" s="61"/>
      <c r="D139" s="41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45"/>
      <c r="B140" s="61"/>
      <c r="C140" s="61"/>
      <c r="D140" s="42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45"/>
      <c r="B141" s="61"/>
      <c r="C141" s="61"/>
      <c r="D141" s="42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45"/>
      <c r="B142" s="61"/>
      <c r="C142" s="61"/>
      <c r="D142" s="42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45"/>
      <c r="B143" s="61"/>
      <c r="C143" s="61"/>
      <c r="D143" s="42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45"/>
      <c r="B144" s="61"/>
      <c r="C144" s="61"/>
      <c r="D144" s="42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45"/>
      <c r="B145" s="61"/>
      <c r="C145" s="61"/>
      <c r="D145" s="42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45"/>
      <c r="B146" s="61"/>
      <c r="C146" s="61"/>
      <c r="D146" s="42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45"/>
      <c r="B147" s="61"/>
      <c r="C147" s="61"/>
      <c r="D147" s="43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45"/>
      <c r="B148" s="61"/>
      <c r="C148" s="61"/>
      <c r="D148" s="41" t="s">
        <v>52</v>
      </c>
      <c r="E148" s="2" t="s">
        <v>9</v>
      </c>
      <c r="F148" s="3">
        <v>3</v>
      </c>
      <c r="G148" s="3">
        <v>2690</v>
      </c>
      <c r="H148" s="3">
        <v>1</v>
      </c>
      <c r="I148" s="3">
        <v>982</v>
      </c>
      <c r="J148" s="3" t="s">
        <v>48</v>
      </c>
      <c r="K148" s="5" t="s">
        <v>48</v>
      </c>
    </row>
    <row r="149" spans="1:11" x14ac:dyDescent="0.3">
      <c r="A149" s="45"/>
      <c r="B149" s="61"/>
      <c r="C149" s="61"/>
      <c r="D149" s="42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45"/>
      <c r="B150" s="61"/>
      <c r="C150" s="61"/>
      <c r="D150" s="42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45"/>
      <c r="B151" s="61"/>
      <c r="C151" s="61"/>
      <c r="D151" s="42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45"/>
      <c r="B152" s="61"/>
      <c r="C152" s="61"/>
      <c r="D152" s="42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45"/>
      <c r="B153" s="61"/>
      <c r="C153" s="61"/>
      <c r="D153" s="42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45"/>
      <c r="B154" s="61"/>
      <c r="C154" s="61"/>
      <c r="D154" s="42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45"/>
      <c r="B155" s="61"/>
      <c r="C155" s="61"/>
      <c r="D155" s="42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45"/>
      <c r="B156" s="61"/>
      <c r="C156" s="61"/>
      <c r="D156" s="43"/>
      <c r="E156" s="9" t="s">
        <v>20</v>
      </c>
      <c r="F156" s="10">
        <f t="shared" ref="F156:G156" si="10">SUM(F148:F155)</f>
        <v>3</v>
      </c>
      <c r="G156" s="10">
        <f t="shared" si="10"/>
        <v>2690</v>
      </c>
      <c r="H156" s="10">
        <f>SUM(H148:H155)</f>
        <v>1</v>
      </c>
      <c r="I156" s="10">
        <f>SUM(I148:I155)</f>
        <v>982</v>
      </c>
      <c r="J156" s="12" t="s">
        <v>48</v>
      </c>
      <c r="K156" s="13" t="s">
        <v>48</v>
      </c>
    </row>
    <row r="157" spans="1:11" ht="15" customHeight="1" x14ac:dyDescent="0.3">
      <c r="A157" s="45"/>
      <c r="B157" s="61"/>
      <c r="C157" s="61"/>
      <c r="D157" s="41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45"/>
      <c r="B158" s="61"/>
      <c r="C158" s="61"/>
      <c r="D158" s="42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45"/>
      <c r="B159" s="61"/>
      <c r="C159" s="61"/>
      <c r="D159" s="42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45"/>
      <c r="B160" s="61"/>
      <c r="C160" s="61"/>
      <c r="D160" s="42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45"/>
      <c r="B161" s="61"/>
      <c r="C161" s="61"/>
      <c r="D161" s="42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45"/>
      <c r="B162" s="61"/>
      <c r="C162" s="61"/>
      <c r="D162" s="42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45"/>
      <c r="B163" s="61"/>
      <c r="C163" s="61"/>
      <c r="D163" s="42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45"/>
      <c r="B164" s="61"/>
      <c r="C164" s="61"/>
      <c r="D164" s="42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45"/>
      <c r="B165" s="61"/>
      <c r="C165" s="61"/>
      <c r="D165" s="43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45"/>
      <c r="B166" s="61"/>
      <c r="C166" s="63"/>
      <c r="D166" s="65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45"/>
      <c r="B167" s="61"/>
      <c r="C167" s="63"/>
      <c r="D167" s="66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45"/>
      <c r="B168" s="61"/>
      <c r="C168" s="63"/>
      <c r="D168" s="66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45"/>
      <c r="B169" s="61"/>
      <c r="C169" s="63"/>
      <c r="D169" s="66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45"/>
      <c r="B170" s="61"/>
      <c r="C170" s="63"/>
      <c r="D170" s="66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45"/>
      <c r="B171" s="61"/>
      <c r="C171" s="63"/>
      <c r="D171" s="66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45"/>
      <c r="B172" s="61"/>
      <c r="C172" s="63"/>
      <c r="D172" s="66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45"/>
      <c r="B173" s="61"/>
      <c r="C173" s="63"/>
      <c r="D173" s="66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46"/>
      <c r="B174" s="62"/>
      <c r="C174" s="64"/>
      <c r="D174" s="67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44" t="s">
        <v>60</v>
      </c>
      <c r="B175" s="44" t="s">
        <v>29</v>
      </c>
      <c r="C175" s="44" t="s">
        <v>67</v>
      </c>
      <c r="D175" s="41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320</v>
      </c>
      <c r="J175" s="3" t="s">
        <v>48</v>
      </c>
      <c r="K175" s="5" t="s">
        <v>48</v>
      </c>
    </row>
    <row r="176" spans="1:11" x14ac:dyDescent="0.3">
      <c r="A176" s="45"/>
      <c r="B176" s="45"/>
      <c r="C176" s="45"/>
      <c r="D176" s="42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45"/>
      <c r="B177" s="45"/>
      <c r="C177" s="45"/>
      <c r="D177" s="42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45"/>
      <c r="B178" s="45"/>
      <c r="C178" s="45"/>
      <c r="D178" s="42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45"/>
      <c r="B179" s="45"/>
      <c r="C179" s="45"/>
      <c r="D179" s="42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45"/>
      <c r="B180" s="45"/>
      <c r="C180" s="45"/>
      <c r="D180" s="42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45"/>
      <c r="B181" s="45"/>
      <c r="C181" s="45"/>
      <c r="D181" s="42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45"/>
      <c r="B182" s="45"/>
      <c r="C182" s="45"/>
      <c r="D182" s="42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46"/>
      <c r="B183" s="46"/>
      <c r="C183" s="46"/>
      <c r="D183" s="43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320</v>
      </c>
      <c r="J183" s="10" t="s">
        <v>48</v>
      </c>
      <c r="K183" s="14" t="s">
        <v>48</v>
      </c>
    </row>
    <row r="184" spans="1:11" x14ac:dyDescent="0.3">
      <c r="A184" s="44" t="s">
        <v>110</v>
      </c>
      <c r="B184" s="44" t="s">
        <v>42</v>
      </c>
      <c r="C184" s="44" t="s">
        <v>111</v>
      </c>
      <c r="D184" s="41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45"/>
      <c r="B185" s="45"/>
      <c r="C185" s="45"/>
      <c r="D185" s="42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45"/>
      <c r="B186" s="45"/>
      <c r="C186" s="45"/>
      <c r="D186" s="42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45"/>
      <c r="B187" s="45"/>
      <c r="C187" s="45"/>
      <c r="D187" s="42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45"/>
      <c r="B188" s="45"/>
      <c r="C188" s="45"/>
      <c r="D188" s="42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45"/>
      <c r="B189" s="45"/>
      <c r="C189" s="45"/>
      <c r="D189" s="42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45"/>
      <c r="B190" s="45"/>
      <c r="C190" s="45"/>
      <c r="D190" s="42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45"/>
      <c r="B191" s="45"/>
      <c r="C191" s="45"/>
      <c r="D191" s="42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46"/>
      <c r="B192" s="46"/>
      <c r="C192" s="46"/>
      <c r="D192" s="43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44" t="s">
        <v>35</v>
      </c>
      <c r="B193" s="44" t="s">
        <v>24</v>
      </c>
      <c r="C193" s="44" t="s">
        <v>122</v>
      </c>
      <c r="D193" s="41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45"/>
      <c r="B194" s="45"/>
      <c r="C194" s="45"/>
      <c r="D194" s="42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45"/>
      <c r="B195" s="45"/>
      <c r="C195" s="45"/>
      <c r="D195" s="42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45"/>
      <c r="B196" s="45"/>
      <c r="C196" s="45"/>
      <c r="D196" s="42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45"/>
      <c r="B197" s="45"/>
      <c r="C197" s="45"/>
      <c r="D197" s="42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45"/>
      <c r="B198" s="45"/>
      <c r="C198" s="45"/>
      <c r="D198" s="42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45"/>
      <c r="B199" s="45"/>
      <c r="C199" s="45"/>
      <c r="D199" s="42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45"/>
      <c r="B200" s="45"/>
      <c r="C200" s="45"/>
      <c r="D200" s="42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45"/>
      <c r="B201" s="45"/>
      <c r="C201" s="45"/>
      <c r="D201" s="43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45"/>
      <c r="B202" s="45"/>
      <c r="C202" s="45"/>
      <c r="D202" s="41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45"/>
      <c r="B203" s="45"/>
      <c r="C203" s="45"/>
      <c r="D203" s="42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45"/>
      <c r="B204" s="45"/>
      <c r="C204" s="45"/>
      <c r="D204" s="42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45"/>
      <c r="B205" s="45"/>
      <c r="C205" s="45"/>
      <c r="D205" s="42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45"/>
      <c r="B206" s="45"/>
      <c r="C206" s="45"/>
      <c r="D206" s="42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45"/>
      <c r="B207" s="45"/>
      <c r="C207" s="45"/>
      <c r="D207" s="42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45"/>
      <c r="B208" s="45"/>
      <c r="C208" s="45"/>
      <c r="D208" s="42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45"/>
      <c r="B209" s="45"/>
      <c r="C209" s="45"/>
      <c r="D209" s="42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45"/>
      <c r="B210" s="45"/>
      <c r="C210" s="45"/>
      <c r="D210" s="43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45"/>
      <c r="B211" s="45"/>
      <c r="C211" s="45"/>
      <c r="D211" s="41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45"/>
      <c r="B212" s="45"/>
      <c r="C212" s="45"/>
      <c r="D212" s="42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45"/>
      <c r="B213" s="45"/>
      <c r="C213" s="45"/>
      <c r="D213" s="42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45"/>
      <c r="B214" s="45"/>
      <c r="C214" s="45"/>
      <c r="D214" s="42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45"/>
      <c r="B215" s="45"/>
      <c r="C215" s="45"/>
      <c r="D215" s="42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45"/>
      <c r="B216" s="45"/>
      <c r="C216" s="45"/>
      <c r="D216" s="42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45"/>
      <c r="B217" s="45"/>
      <c r="C217" s="45"/>
      <c r="D217" s="42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45"/>
      <c r="B218" s="45"/>
      <c r="C218" s="45"/>
      <c r="D218" s="42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45"/>
      <c r="B219" s="45"/>
      <c r="C219" s="45"/>
      <c r="D219" s="43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45"/>
      <c r="B220" s="45"/>
      <c r="C220" s="45"/>
      <c r="D220" s="41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45"/>
      <c r="B221" s="45"/>
      <c r="C221" s="45"/>
      <c r="D221" s="42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45"/>
      <c r="B222" s="45"/>
      <c r="C222" s="45"/>
      <c r="D222" s="42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45"/>
      <c r="B223" s="45"/>
      <c r="C223" s="45"/>
      <c r="D223" s="42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45"/>
      <c r="B224" s="45"/>
      <c r="C224" s="45"/>
      <c r="D224" s="42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45"/>
      <c r="B225" s="45"/>
      <c r="C225" s="45"/>
      <c r="D225" s="42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45"/>
      <c r="B226" s="45"/>
      <c r="C226" s="45"/>
      <c r="D226" s="42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45"/>
      <c r="B227" s="45"/>
      <c r="C227" s="45"/>
      <c r="D227" s="42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45"/>
      <c r="B228" s="45"/>
      <c r="C228" s="45"/>
      <c r="D228" s="43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45"/>
      <c r="B229" s="45"/>
      <c r="C229" s="45"/>
      <c r="D229" s="41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45"/>
      <c r="B230" s="45"/>
      <c r="C230" s="45"/>
      <c r="D230" s="42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45"/>
      <c r="B231" s="45"/>
      <c r="C231" s="45"/>
      <c r="D231" s="42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45"/>
      <c r="B232" s="45"/>
      <c r="C232" s="45"/>
      <c r="D232" s="42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45"/>
      <c r="B233" s="45"/>
      <c r="C233" s="45"/>
      <c r="D233" s="42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45"/>
      <c r="B234" s="45"/>
      <c r="C234" s="45"/>
      <c r="D234" s="42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45"/>
      <c r="B235" s="45"/>
      <c r="C235" s="45"/>
      <c r="D235" s="42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45"/>
      <c r="B236" s="45"/>
      <c r="C236" s="45"/>
      <c r="D236" s="42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45"/>
      <c r="B237" s="45"/>
      <c r="C237" s="45"/>
      <c r="D237" s="43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45"/>
      <c r="B238" s="45"/>
      <c r="C238" s="45"/>
      <c r="D238" s="41" t="s">
        <v>36</v>
      </c>
      <c r="E238" s="2" t="s">
        <v>9</v>
      </c>
      <c r="F238" s="3">
        <v>21</v>
      </c>
      <c r="G238" s="3">
        <v>19463.8</v>
      </c>
      <c r="H238" s="33" t="s">
        <v>48</v>
      </c>
      <c r="I238" s="33" t="s">
        <v>48</v>
      </c>
      <c r="J238" s="3" t="s">
        <v>48</v>
      </c>
      <c r="K238" s="5" t="s">
        <v>48</v>
      </c>
    </row>
    <row r="239" spans="1:11" x14ac:dyDescent="0.3">
      <c r="A239" s="45"/>
      <c r="B239" s="45"/>
      <c r="C239" s="45"/>
      <c r="D239" s="42"/>
      <c r="E239" s="6" t="s">
        <v>10</v>
      </c>
      <c r="F239" s="7" t="s">
        <v>48</v>
      </c>
      <c r="G239" s="7" t="s">
        <v>48</v>
      </c>
      <c r="H239" s="29" t="s">
        <v>48</v>
      </c>
      <c r="I239" s="29" t="s">
        <v>48</v>
      </c>
      <c r="J239" s="7" t="s">
        <v>48</v>
      </c>
      <c r="K239" s="8" t="s">
        <v>48</v>
      </c>
    </row>
    <row r="240" spans="1:11" x14ac:dyDescent="0.3">
      <c r="A240" s="45"/>
      <c r="B240" s="45"/>
      <c r="C240" s="45"/>
      <c r="D240" s="42"/>
      <c r="E240" s="6" t="s">
        <v>11</v>
      </c>
      <c r="F240" s="7" t="s">
        <v>48</v>
      </c>
      <c r="G240" s="7" t="s">
        <v>48</v>
      </c>
      <c r="H240" s="29" t="s">
        <v>48</v>
      </c>
      <c r="I240" s="29" t="s">
        <v>48</v>
      </c>
      <c r="J240" s="7" t="s">
        <v>48</v>
      </c>
      <c r="K240" s="8" t="s">
        <v>48</v>
      </c>
    </row>
    <row r="241" spans="1:13" x14ac:dyDescent="0.3">
      <c r="A241" s="45"/>
      <c r="B241" s="45"/>
      <c r="C241" s="45"/>
      <c r="D241" s="42"/>
      <c r="E241" s="6" t="s">
        <v>12</v>
      </c>
      <c r="F241" s="7" t="s">
        <v>48</v>
      </c>
      <c r="G241" s="7" t="s">
        <v>48</v>
      </c>
      <c r="H241" s="29" t="s">
        <v>48</v>
      </c>
      <c r="I241" s="29" t="s">
        <v>48</v>
      </c>
      <c r="J241" s="7" t="s">
        <v>48</v>
      </c>
      <c r="K241" s="8" t="s">
        <v>48</v>
      </c>
    </row>
    <row r="242" spans="1:13" x14ac:dyDescent="0.3">
      <c r="A242" s="45"/>
      <c r="B242" s="45"/>
      <c r="C242" s="45"/>
      <c r="D242" s="42"/>
      <c r="E242" s="6" t="s">
        <v>13</v>
      </c>
      <c r="F242" s="7" t="s">
        <v>48</v>
      </c>
      <c r="G242" s="7" t="s">
        <v>48</v>
      </c>
      <c r="H242" s="29" t="s">
        <v>48</v>
      </c>
      <c r="I242" s="29" t="s">
        <v>48</v>
      </c>
      <c r="J242" s="7" t="s">
        <v>48</v>
      </c>
      <c r="K242" s="8" t="s">
        <v>48</v>
      </c>
    </row>
    <row r="243" spans="1:13" x14ac:dyDescent="0.3">
      <c r="A243" s="45"/>
      <c r="B243" s="45"/>
      <c r="C243" s="45"/>
      <c r="D243" s="42"/>
      <c r="E243" s="6" t="s">
        <v>14</v>
      </c>
      <c r="F243" s="7" t="s">
        <v>48</v>
      </c>
      <c r="G243" s="7" t="s">
        <v>48</v>
      </c>
      <c r="H243" s="29" t="s">
        <v>48</v>
      </c>
      <c r="I243" s="29" t="s">
        <v>48</v>
      </c>
      <c r="J243" s="7" t="s">
        <v>48</v>
      </c>
      <c r="K243" s="8" t="s">
        <v>48</v>
      </c>
    </row>
    <row r="244" spans="1:13" x14ac:dyDescent="0.3">
      <c r="A244" s="45"/>
      <c r="B244" s="45"/>
      <c r="C244" s="45"/>
      <c r="D244" s="42"/>
      <c r="E244" s="6" t="s">
        <v>15</v>
      </c>
      <c r="F244" s="7" t="s">
        <v>48</v>
      </c>
      <c r="G244" s="7" t="s">
        <v>48</v>
      </c>
      <c r="H244" s="29" t="s">
        <v>48</v>
      </c>
      <c r="I244" s="29" t="s">
        <v>48</v>
      </c>
      <c r="J244" s="7" t="s">
        <v>48</v>
      </c>
      <c r="K244" s="8" t="s">
        <v>48</v>
      </c>
    </row>
    <row r="245" spans="1:13" x14ac:dyDescent="0.3">
      <c r="A245" s="45"/>
      <c r="B245" s="45"/>
      <c r="C245" s="45"/>
      <c r="D245" s="42"/>
      <c r="E245" s="6" t="s">
        <v>16</v>
      </c>
      <c r="F245" s="7" t="s">
        <v>48</v>
      </c>
      <c r="G245" s="7" t="s">
        <v>48</v>
      </c>
      <c r="H245" s="29" t="s">
        <v>48</v>
      </c>
      <c r="I245" s="29" t="s">
        <v>48</v>
      </c>
      <c r="J245" s="7" t="s">
        <v>48</v>
      </c>
      <c r="K245" s="8" t="s">
        <v>48</v>
      </c>
    </row>
    <row r="246" spans="1:13" ht="15" thickBot="1" x14ac:dyDescent="0.35">
      <c r="A246" s="45"/>
      <c r="B246" s="45"/>
      <c r="C246" s="45"/>
      <c r="D246" s="43"/>
      <c r="E246" s="9" t="s">
        <v>20</v>
      </c>
      <c r="F246" s="10">
        <f>SUM(F238:F245)</f>
        <v>21</v>
      </c>
      <c r="G246" s="10">
        <f>SUM(G238:G245)</f>
        <v>19463.8</v>
      </c>
      <c r="H246" s="37" t="s">
        <v>48</v>
      </c>
      <c r="I246" s="37" t="s">
        <v>48</v>
      </c>
      <c r="J246" s="10" t="s">
        <v>48</v>
      </c>
      <c r="K246" s="14" t="s">
        <v>48</v>
      </c>
    </row>
    <row r="247" spans="1:13" ht="15" customHeight="1" x14ac:dyDescent="0.3">
      <c r="A247" s="45"/>
      <c r="B247" s="45"/>
      <c r="C247" s="45"/>
      <c r="D247" s="41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3" x14ac:dyDescent="0.3">
      <c r="A248" s="45"/>
      <c r="B248" s="45"/>
      <c r="C248" s="45"/>
      <c r="D248" s="42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3" x14ac:dyDescent="0.3">
      <c r="A249" s="45"/>
      <c r="B249" s="45"/>
      <c r="C249" s="45"/>
      <c r="D249" s="42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3" x14ac:dyDescent="0.3">
      <c r="A250" s="45"/>
      <c r="B250" s="45"/>
      <c r="C250" s="45"/>
      <c r="D250" s="42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3" x14ac:dyDescent="0.3">
      <c r="A251" s="45"/>
      <c r="B251" s="45"/>
      <c r="C251" s="45"/>
      <c r="D251" s="42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3" x14ac:dyDescent="0.3">
      <c r="A252" s="45"/>
      <c r="B252" s="45"/>
      <c r="C252" s="45"/>
      <c r="D252" s="42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3" x14ac:dyDescent="0.3">
      <c r="A253" s="45"/>
      <c r="B253" s="45"/>
      <c r="C253" s="45"/>
      <c r="D253" s="42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3" x14ac:dyDescent="0.3">
      <c r="A254" s="45"/>
      <c r="B254" s="45"/>
      <c r="C254" s="45"/>
      <c r="D254" s="42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3" ht="15" thickBot="1" x14ac:dyDescent="0.35">
      <c r="A255" s="45"/>
      <c r="B255" s="45"/>
      <c r="C255" s="45"/>
      <c r="D255" s="43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3" ht="15" customHeight="1" x14ac:dyDescent="0.3">
      <c r="A256" s="45"/>
      <c r="B256" s="45"/>
      <c r="C256" s="45"/>
      <c r="D256" s="41" t="s">
        <v>87</v>
      </c>
      <c r="E256" s="2" t="s">
        <v>9</v>
      </c>
      <c r="F256" s="3">
        <v>2</v>
      </c>
      <c r="G256" s="3">
        <v>1026</v>
      </c>
      <c r="H256" s="3">
        <v>2</v>
      </c>
      <c r="I256" s="3">
        <v>1020</v>
      </c>
      <c r="J256" s="33" t="s">
        <v>48</v>
      </c>
      <c r="K256" s="34" t="s">
        <v>48</v>
      </c>
      <c r="L256" s="35"/>
      <c r="M256" s="35"/>
    </row>
    <row r="257" spans="1:13" x14ac:dyDescent="0.3">
      <c r="A257" s="45"/>
      <c r="B257" s="45"/>
      <c r="C257" s="45"/>
      <c r="D257" s="42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7" t="s">
        <v>48</v>
      </c>
      <c r="L257" s="35"/>
      <c r="M257" s="35"/>
    </row>
    <row r="258" spans="1:13" x14ac:dyDescent="0.3">
      <c r="A258" s="45"/>
      <c r="B258" s="45"/>
      <c r="C258" s="45"/>
      <c r="D258" s="42"/>
      <c r="E258" s="6" t="s">
        <v>11</v>
      </c>
      <c r="F258" s="7" t="s">
        <v>48</v>
      </c>
      <c r="G258" s="7" t="s">
        <v>48</v>
      </c>
      <c r="H258" s="7" t="s">
        <v>48</v>
      </c>
      <c r="I258" s="7" t="s">
        <v>48</v>
      </c>
      <c r="J258" s="7" t="s">
        <v>48</v>
      </c>
      <c r="K258" s="7" t="s">
        <v>48</v>
      </c>
      <c r="L258" s="35"/>
      <c r="M258" s="35"/>
    </row>
    <row r="259" spans="1:13" x14ac:dyDescent="0.3">
      <c r="A259" s="45"/>
      <c r="B259" s="45"/>
      <c r="C259" s="45"/>
      <c r="D259" s="42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7" t="s">
        <v>48</v>
      </c>
      <c r="L259" s="35"/>
      <c r="M259" s="35"/>
    </row>
    <row r="260" spans="1:13" x14ac:dyDescent="0.3">
      <c r="A260" s="45"/>
      <c r="B260" s="45"/>
      <c r="C260" s="45"/>
      <c r="D260" s="42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7" t="s">
        <v>48</v>
      </c>
      <c r="L260" s="35"/>
      <c r="M260" s="35"/>
    </row>
    <row r="261" spans="1:13" x14ac:dyDescent="0.3">
      <c r="A261" s="45"/>
      <c r="B261" s="45"/>
      <c r="C261" s="45"/>
      <c r="D261" s="42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7" t="s">
        <v>48</v>
      </c>
      <c r="L261" s="35"/>
      <c r="M261" s="35"/>
    </row>
    <row r="262" spans="1:13" x14ac:dyDescent="0.3">
      <c r="A262" s="45"/>
      <c r="B262" s="45"/>
      <c r="C262" s="45"/>
      <c r="D262" s="42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7" t="s">
        <v>48</v>
      </c>
      <c r="L262" s="35"/>
      <c r="M262" s="35"/>
    </row>
    <row r="263" spans="1:13" x14ac:dyDescent="0.3">
      <c r="A263" s="45"/>
      <c r="B263" s="45"/>
      <c r="C263" s="45"/>
      <c r="D263" s="42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29" t="s">
        <v>48</v>
      </c>
      <c r="K263" s="36" t="s">
        <v>48</v>
      </c>
      <c r="L263" s="35"/>
      <c r="M263" s="35"/>
    </row>
    <row r="264" spans="1:13" ht="15" thickBot="1" x14ac:dyDescent="0.35">
      <c r="A264" s="45"/>
      <c r="B264" s="45"/>
      <c r="C264" s="45"/>
      <c r="D264" s="43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2</v>
      </c>
      <c r="I264" s="10">
        <f>SUM(I256:I263)</f>
        <v>1020</v>
      </c>
      <c r="J264" s="40" t="s">
        <v>48</v>
      </c>
      <c r="K264" s="36" t="s">
        <v>48</v>
      </c>
      <c r="L264" s="35"/>
      <c r="M264" s="35"/>
    </row>
    <row r="265" spans="1:13" ht="15" customHeight="1" x14ac:dyDescent="0.3">
      <c r="A265" s="45"/>
      <c r="B265" s="45"/>
      <c r="C265" s="45"/>
      <c r="D265" s="41" t="s">
        <v>117</v>
      </c>
      <c r="E265" s="2" t="s">
        <v>9</v>
      </c>
      <c r="F265" s="3" t="s">
        <v>48</v>
      </c>
      <c r="G265" s="3" t="s">
        <v>48</v>
      </c>
      <c r="H265" s="3">
        <v>1</v>
      </c>
      <c r="I265" s="3">
        <v>60</v>
      </c>
      <c r="J265" s="3" t="s">
        <v>48</v>
      </c>
      <c r="K265" s="5" t="s">
        <v>48</v>
      </c>
    </row>
    <row r="266" spans="1:13" x14ac:dyDescent="0.3">
      <c r="A266" s="45"/>
      <c r="B266" s="45"/>
      <c r="C266" s="45"/>
      <c r="D266" s="42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3" x14ac:dyDescent="0.3">
      <c r="A267" s="45"/>
      <c r="B267" s="45"/>
      <c r="C267" s="45"/>
      <c r="D267" s="42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3" x14ac:dyDescent="0.3">
      <c r="A268" s="45"/>
      <c r="B268" s="45"/>
      <c r="C268" s="45"/>
      <c r="D268" s="42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3" x14ac:dyDescent="0.3">
      <c r="A269" s="45"/>
      <c r="B269" s="45"/>
      <c r="C269" s="45"/>
      <c r="D269" s="42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3" x14ac:dyDescent="0.3">
      <c r="A270" s="45"/>
      <c r="B270" s="45"/>
      <c r="C270" s="45"/>
      <c r="D270" s="42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3" x14ac:dyDescent="0.3">
      <c r="A271" s="45"/>
      <c r="B271" s="45"/>
      <c r="C271" s="45"/>
      <c r="D271" s="42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3" x14ac:dyDescent="0.3">
      <c r="A272" s="45"/>
      <c r="B272" s="45"/>
      <c r="C272" s="45"/>
      <c r="D272" s="42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46"/>
      <c r="B273" s="46"/>
      <c r="C273" s="46"/>
      <c r="D273" s="43"/>
      <c r="E273" s="9" t="s">
        <v>20</v>
      </c>
      <c r="F273" s="10" t="s">
        <v>48</v>
      </c>
      <c r="G273" s="10" t="s">
        <v>48</v>
      </c>
      <c r="H273" s="10">
        <f t="shared" ref="H273:I273" si="20">SUM(H265:H272)</f>
        <v>1</v>
      </c>
      <c r="I273" s="10">
        <f t="shared" si="20"/>
        <v>60</v>
      </c>
      <c r="J273" s="10" t="s">
        <v>48</v>
      </c>
      <c r="K273" s="14" t="s">
        <v>48</v>
      </c>
    </row>
    <row r="274" spans="1:11" x14ac:dyDescent="0.3">
      <c r="A274" s="44" t="s">
        <v>37</v>
      </c>
      <c r="B274" s="44" t="s">
        <v>29</v>
      </c>
      <c r="C274" s="44" t="s">
        <v>123</v>
      </c>
      <c r="D274" s="41" t="s">
        <v>38</v>
      </c>
      <c r="E274" s="2" t="s">
        <v>9</v>
      </c>
      <c r="F274" s="3">
        <v>8</v>
      </c>
      <c r="G274" s="3">
        <v>6110</v>
      </c>
      <c r="H274" s="7" t="s">
        <v>48</v>
      </c>
      <c r="I274" s="7" t="s">
        <v>48</v>
      </c>
      <c r="J274" s="3" t="s">
        <v>48</v>
      </c>
      <c r="K274" s="5" t="s">
        <v>48</v>
      </c>
    </row>
    <row r="275" spans="1:11" x14ac:dyDescent="0.3">
      <c r="A275" s="45"/>
      <c r="B275" s="45"/>
      <c r="C275" s="45"/>
      <c r="D275" s="42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45"/>
      <c r="B276" s="45"/>
      <c r="C276" s="45"/>
      <c r="D276" s="42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45"/>
      <c r="B277" s="45"/>
      <c r="C277" s="45"/>
      <c r="D277" s="42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45"/>
      <c r="B278" s="45"/>
      <c r="C278" s="45"/>
      <c r="D278" s="42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45"/>
      <c r="B279" s="45"/>
      <c r="C279" s="45"/>
      <c r="D279" s="42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45"/>
      <c r="B280" s="45"/>
      <c r="C280" s="45"/>
      <c r="D280" s="42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45"/>
      <c r="B281" s="45"/>
      <c r="C281" s="45"/>
      <c r="D281" s="42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45"/>
      <c r="B282" s="45"/>
      <c r="C282" s="45"/>
      <c r="D282" s="43"/>
      <c r="E282" s="9" t="s">
        <v>20</v>
      </c>
      <c r="F282" s="10">
        <f t="shared" ref="F282:G282" si="21">SUM(F274:F281)</f>
        <v>8</v>
      </c>
      <c r="G282" s="10">
        <f t="shared" si="21"/>
        <v>6110</v>
      </c>
      <c r="H282" s="39" t="s">
        <v>48</v>
      </c>
      <c r="I282" s="39" t="s">
        <v>48</v>
      </c>
      <c r="J282" s="10" t="s">
        <v>48</v>
      </c>
      <c r="K282" s="13" t="s">
        <v>48</v>
      </c>
    </row>
    <row r="283" spans="1:11" x14ac:dyDescent="0.3">
      <c r="A283" s="45"/>
      <c r="B283" s="45"/>
      <c r="C283" s="45"/>
      <c r="D283" s="41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45"/>
      <c r="B284" s="45"/>
      <c r="C284" s="45"/>
      <c r="D284" s="42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45"/>
      <c r="B285" s="45"/>
      <c r="C285" s="45"/>
      <c r="D285" s="42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45"/>
      <c r="B286" s="45"/>
      <c r="C286" s="45"/>
      <c r="D286" s="42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45"/>
      <c r="B287" s="45"/>
      <c r="C287" s="45"/>
      <c r="D287" s="42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45"/>
      <c r="B288" s="45"/>
      <c r="C288" s="45"/>
      <c r="D288" s="42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45"/>
      <c r="B289" s="45"/>
      <c r="C289" s="45"/>
      <c r="D289" s="42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45"/>
      <c r="B290" s="45"/>
      <c r="C290" s="45"/>
      <c r="D290" s="42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45"/>
      <c r="B291" s="45"/>
      <c r="C291" s="45"/>
      <c r="D291" s="42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45"/>
      <c r="B292" s="45"/>
      <c r="C292" s="45"/>
      <c r="D292" s="41" t="s">
        <v>115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45"/>
      <c r="B293" s="45"/>
      <c r="C293" s="45"/>
      <c r="D293" s="42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45"/>
      <c r="B294" s="45"/>
      <c r="C294" s="45"/>
      <c r="D294" s="42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45"/>
      <c r="B295" s="45"/>
      <c r="C295" s="45"/>
      <c r="D295" s="42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45"/>
      <c r="B296" s="45"/>
      <c r="C296" s="45"/>
      <c r="D296" s="42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45"/>
      <c r="B297" s="45"/>
      <c r="C297" s="45"/>
      <c r="D297" s="42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45"/>
      <c r="B298" s="45"/>
      <c r="C298" s="45"/>
      <c r="D298" s="42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45"/>
      <c r="B299" s="45"/>
      <c r="C299" s="45"/>
      <c r="D299" s="42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46"/>
      <c r="B300" s="46"/>
      <c r="C300" s="46"/>
      <c r="D300" s="43"/>
      <c r="E300" s="9" t="s">
        <v>20</v>
      </c>
      <c r="F300" s="12" t="s">
        <v>48</v>
      </c>
      <c r="G300" s="12" t="s">
        <v>48</v>
      </c>
      <c r="H300" s="10">
        <f t="shared" ref="H300:I300" si="22">SUM(H292:H299)</f>
        <v>1</v>
      </c>
      <c r="I300" s="10">
        <f t="shared" si="22"/>
        <v>990</v>
      </c>
      <c r="J300" s="10" t="s">
        <v>48</v>
      </c>
      <c r="K300" s="14" t="s">
        <v>48</v>
      </c>
    </row>
    <row r="301" spans="1:11" ht="15" customHeight="1" x14ac:dyDescent="0.3">
      <c r="A301" s="45" t="s">
        <v>104</v>
      </c>
      <c r="B301" s="45" t="s">
        <v>105</v>
      </c>
      <c r="C301" s="68" t="s">
        <v>124</v>
      </c>
      <c r="D301" s="41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45"/>
      <c r="B302" s="45"/>
      <c r="C302" s="68"/>
      <c r="D302" s="42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45"/>
      <c r="B303" s="45"/>
      <c r="C303" s="68"/>
      <c r="D303" s="42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45"/>
      <c r="B304" s="45"/>
      <c r="C304" s="68"/>
      <c r="D304" s="42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45"/>
      <c r="B305" s="45"/>
      <c r="C305" s="68"/>
      <c r="D305" s="42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45"/>
      <c r="B306" s="45"/>
      <c r="C306" s="68"/>
      <c r="D306" s="42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45"/>
      <c r="B307" s="45"/>
      <c r="C307" s="68"/>
      <c r="D307" s="42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45"/>
      <c r="B308" s="45"/>
      <c r="C308" s="68"/>
      <c r="D308" s="42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45"/>
      <c r="B309" s="45"/>
      <c r="C309" s="68"/>
      <c r="D309" s="43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45"/>
      <c r="B310" s="45"/>
      <c r="C310" s="68"/>
      <c r="D310" s="65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45"/>
      <c r="B311" s="45"/>
      <c r="C311" s="68"/>
      <c r="D311" s="66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45"/>
      <c r="B312" s="45"/>
      <c r="C312" s="68"/>
      <c r="D312" s="66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45"/>
      <c r="B313" s="45"/>
      <c r="C313" s="68"/>
      <c r="D313" s="66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45"/>
      <c r="B314" s="45"/>
      <c r="C314" s="68"/>
      <c r="D314" s="66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45"/>
      <c r="B315" s="45"/>
      <c r="C315" s="68"/>
      <c r="D315" s="66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45"/>
      <c r="B316" s="45"/>
      <c r="C316" s="68"/>
      <c r="D316" s="66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45"/>
      <c r="B317" s="45"/>
      <c r="C317" s="68"/>
      <c r="D317" s="66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45"/>
      <c r="B318" s="45"/>
      <c r="C318" s="68"/>
      <c r="D318" s="67"/>
      <c r="E318" s="9" t="s">
        <v>20</v>
      </c>
      <c r="F318" s="10">
        <f t="shared" ref="F318:G318" si="23">SUM(F314:F317)</f>
        <v>1</v>
      </c>
      <c r="G318" s="10">
        <f t="shared" si="23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45"/>
      <c r="B319" s="45"/>
      <c r="C319" s="68"/>
      <c r="D319" s="65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45"/>
      <c r="B320" s="45"/>
      <c r="C320" s="68"/>
      <c r="D320" s="66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45"/>
      <c r="B321" s="45"/>
      <c r="C321" s="68"/>
      <c r="D321" s="66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45"/>
      <c r="B322" s="45"/>
      <c r="C322" s="68"/>
      <c r="D322" s="66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45"/>
      <c r="B323" s="45"/>
      <c r="C323" s="68"/>
      <c r="D323" s="66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45"/>
      <c r="B324" s="45"/>
      <c r="C324" s="68"/>
      <c r="D324" s="66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45"/>
      <c r="B325" s="45"/>
      <c r="C325" s="68"/>
      <c r="D325" s="66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45"/>
      <c r="B326" s="45"/>
      <c r="C326" s="68"/>
      <c r="D326" s="66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45"/>
      <c r="B327" s="45"/>
      <c r="C327" s="68"/>
      <c r="D327" s="67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45"/>
      <c r="B328" s="45"/>
      <c r="C328" s="68"/>
      <c r="D328" s="65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45"/>
      <c r="B329" s="45"/>
      <c r="C329" s="68"/>
      <c r="D329" s="66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45"/>
      <c r="B330" s="45"/>
      <c r="C330" s="68"/>
      <c r="D330" s="66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45"/>
      <c r="B331" s="45"/>
      <c r="C331" s="68"/>
      <c r="D331" s="66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45"/>
      <c r="B332" s="45"/>
      <c r="C332" s="68"/>
      <c r="D332" s="66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45"/>
      <c r="B333" s="45"/>
      <c r="C333" s="68"/>
      <c r="D333" s="66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45"/>
      <c r="B334" s="45"/>
      <c r="C334" s="68"/>
      <c r="D334" s="66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45"/>
      <c r="B335" s="45"/>
      <c r="C335" s="68"/>
      <c r="D335" s="66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45"/>
      <c r="B336" s="45"/>
      <c r="C336" s="68"/>
      <c r="D336" s="67"/>
      <c r="E336" s="9" t="s">
        <v>20</v>
      </c>
      <c r="F336" s="10">
        <f t="shared" ref="F336:G336" si="24">SUM(F328:F335)</f>
        <v>2</v>
      </c>
      <c r="G336" s="10">
        <f t="shared" si="24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45"/>
      <c r="B337" s="45"/>
      <c r="C337" s="68"/>
      <c r="D337" s="65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45"/>
      <c r="B338" s="45"/>
      <c r="C338" s="68"/>
      <c r="D338" s="66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45"/>
      <c r="B339" s="45"/>
      <c r="C339" s="68"/>
      <c r="D339" s="66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45"/>
      <c r="B340" s="45"/>
      <c r="C340" s="68"/>
      <c r="D340" s="66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45"/>
      <c r="B341" s="45"/>
      <c r="C341" s="68"/>
      <c r="D341" s="66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45"/>
      <c r="B342" s="45"/>
      <c r="C342" s="68"/>
      <c r="D342" s="66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45"/>
      <c r="B343" s="45"/>
      <c r="C343" s="68"/>
      <c r="D343" s="66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45"/>
      <c r="B344" s="45"/>
      <c r="C344" s="68"/>
      <c r="D344" s="66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45"/>
      <c r="B345" s="45"/>
      <c r="C345" s="68"/>
      <c r="D345" s="67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45"/>
      <c r="B346" s="45"/>
      <c r="C346" s="45"/>
      <c r="D346" s="41" t="s">
        <v>90</v>
      </c>
      <c r="E346" s="2" t="s">
        <v>9</v>
      </c>
      <c r="F346" s="3">
        <v>11</v>
      </c>
      <c r="G346" s="3">
        <v>7273.43</v>
      </c>
      <c r="H346" s="3">
        <v>1</v>
      </c>
      <c r="I346" s="3">
        <v>720</v>
      </c>
      <c r="J346" s="3" t="s">
        <v>48</v>
      </c>
      <c r="K346" s="5" t="s">
        <v>48</v>
      </c>
    </row>
    <row r="347" spans="1:11" x14ac:dyDescent="0.3">
      <c r="A347" s="45"/>
      <c r="B347" s="45"/>
      <c r="C347" s="45"/>
      <c r="D347" s="42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45"/>
      <c r="B348" s="45"/>
      <c r="C348" s="45"/>
      <c r="D348" s="42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45"/>
      <c r="B349" s="45"/>
      <c r="C349" s="45"/>
      <c r="D349" s="42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45"/>
      <c r="B350" s="45"/>
      <c r="C350" s="45"/>
      <c r="D350" s="42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45"/>
      <c r="B351" s="45"/>
      <c r="C351" s="45"/>
      <c r="D351" s="42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45"/>
      <c r="B352" s="45"/>
      <c r="C352" s="45"/>
      <c r="D352" s="42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45"/>
      <c r="B353" s="45"/>
      <c r="C353" s="45"/>
      <c r="D353" s="42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45"/>
      <c r="B354" s="45"/>
      <c r="C354" s="45"/>
      <c r="D354" s="43"/>
      <c r="E354" s="9" t="s">
        <v>20</v>
      </c>
      <c r="F354" s="10">
        <f t="shared" ref="F354" si="25">SUM(F346:F353)</f>
        <v>11</v>
      </c>
      <c r="G354" s="10">
        <v>7273.43</v>
      </c>
      <c r="H354" s="10">
        <f>SUM(H346:H353)</f>
        <v>1</v>
      </c>
      <c r="I354" s="10">
        <f>SUM(I346:I353)</f>
        <v>720</v>
      </c>
      <c r="J354" s="10" t="s">
        <v>48</v>
      </c>
      <c r="K354" s="14" t="s">
        <v>48</v>
      </c>
    </row>
    <row r="355" spans="1:11" x14ac:dyDescent="0.3">
      <c r="A355" s="45"/>
      <c r="B355" s="45"/>
      <c r="C355" s="45"/>
      <c r="D355" s="41" t="s">
        <v>91</v>
      </c>
      <c r="E355" s="2" t="s">
        <v>9</v>
      </c>
      <c r="F355" s="3">
        <v>1</v>
      </c>
      <c r="G355" s="3">
        <v>499</v>
      </c>
      <c r="H355" s="33" t="s">
        <v>48</v>
      </c>
      <c r="I355" s="33" t="s">
        <v>48</v>
      </c>
      <c r="J355" s="3" t="s">
        <v>48</v>
      </c>
      <c r="K355" s="5" t="s">
        <v>48</v>
      </c>
    </row>
    <row r="356" spans="1:11" x14ac:dyDescent="0.3">
      <c r="A356" s="45"/>
      <c r="B356" s="45"/>
      <c r="C356" s="45"/>
      <c r="D356" s="42"/>
      <c r="E356" s="6" t="s">
        <v>10</v>
      </c>
      <c r="F356" s="7" t="s">
        <v>48</v>
      </c>
      <c r="G356" s="7" t="s">
        <v>48</v>
      </c>
      <c r="H356" s="29" t="s">
        <v>48</v>
      </c>
      <c r="I356" s="29" t="s">
        <v>48</v>
      </c>
      <c r="J356" s="7" t="s">
        <v>48</v>
      </c>
      <c r="K356" s="8" t="s">
        <v>48</v>
      </c>
    </row>
    <row r="357" spans="1:11" x14ac:dyDescent="0.3">
      <c r="A357" s="45"/>
      <c r="B357" s="45"/>
      <c r="C357" s="45"/>
      <c r="D357" s="42"/>
      <c r="E357" s="6" t="s">
        <v>11</v>
      </c>
      <c r="F357" s="7" t="s">
        <v>48</v>
      </c>
      <c r="G357" s="7" t="s">
        <v>48</v>
      </c>
      <c r="H357" s="29" t="s">
        <v>48</v>
      </c>
      <c r="I357" s="29" t="s">
        <v>48</v>
      </c>
      <c r="J357" s="7" t="s">
        <v>48</v>
      </c>
      <c r="K357" s="8" t="s">
        <v>48</v>
      </c>
    </row>
    <row r="358" spans="1:11" x14ac:dyDescent="0.3">
      <c r="A358" s="45"/>
      <c r="B358" s="45"/>
      <c r="C358" s="45"/>
      <c r="D358" s="42"/>
      <c r="E358" s="6" t="s">
        <v>12</v>
      </c>
      <c r="F358" s="7" t="s">
        <v>48</v>
      </c>
      <c r="G358" s="7" t="s">
        <v>48</v>
      </c>
      <c r="H358" s="29" t="s">
        <v>48</v>
      </c>
      <c r="I358" s="29" t="s">
        <v>48</v>
      </c>
      <c r="J358" s="7" t="s">
        <v>48</v>
      </c>
      <c r="K358" s="8" t="s">
        <v>48</v>
      </c>
    </row>
    <row r="359" spans="1:11" x14ac:dyDescent="0.3">
      <c r="A359" s="45"/>
      <c r="B359" s="45"/>
      <c r="C359" s="45"/>
      <c r="D359" s="42"/>
      <c r="E359" s="6" t="s">
        <v>13</v>
      </c>
      <c r="F359" s="7" t="s">
        <v>48</v>
      </c>
      <c r="G359" s="7" t="s">
        <v>48</v>
      </c>
      <c r="H359" s="29" t="s">
        <v>48</v>
      </c>
      <c r="I359" s="29" t="s">
        <v>48</v>
      </c>
      <c r="J359" s="7" t="s">
        <v>48</v>
      </c>
      <c r="K359" s="8" t="s">
        <v>48</v>
      </c>
    </row>
    <row r="360" spans="1:11" x14ac:dyDescent="0.3">
      <c r="A360" s="45"/>
      <c r="B360" s="45"/>
      <c r="C360" s="45"/>
      <c r="D360" s="42"/>
      <c r="E360" s="6" t="s">
        <v>14</v>
      </c>
      <c r="F360" s="7" t="s">
        <v>48</v>
      </c>
      <c r="G360" s="7" t="s">
        <v>48</v>
      </c>
      <c r="H360" s="29" t="s">
        <v>48</v>
      </c>
      <c r="I360" s="29" t="s">
        <v>48</v>
      </c>
      <c r="J360" s="7" t="s">
        <v>48</v>
      </c>
      <c r="K360" s="8" t="s">
        <v>48</v>
      </c>
    </row>
    <row r="361" spans="1:11" x14ac:dyDescent="0.3">
      <c r="A361" s="45"/>
      <c r="B361" s="45"/>
      <c r="C361" s="45"/>
      <c r="D361" s="42"/>
      <c r="E361" s="6" t="s">
        <v>15</v>
      </c>
      <c r="F361" s="7" t="s">
        <v>48</v>
      </c>
      <c r="G361" s="7" t="s">
        <v>48</v>
      </c>
      <c r="H361" s="29" t="s">
        <v>48</v>
      </c>
      <c r="I361" s="29" t="s">
        <v>48</v>
      </c>
      <c r="J361" s="7" t="s">
        <v>48</v>
      </c>
      <c r="K361" s="8" t="s">
        <v>48</v>
      </c>
    </row>
    <row r="362" spans="1:11" x14ac:dyDescent="0.3">
      <c r="A362" s="45"/>
      <c r="B362" s="45"/>
      <c r="C362" s="45"/>
      <c r="D362" s="42"/>
      <c r="E362" s="6" t="s">
        <v>16</v>
      </c>
      <c r="F362" s="7" t="s">
        <v>48</v>
      </c>
      <c r="G362" s="7" t="s">
        <v>48</v>
      </c>
      <c r="H362" s="29" t="s">
        <v>48</v>
      </c>
      <c r="I362" s="29" t="s">
        <v>48</v>
      </c>
      <c r="J362" s="7" t="s">
        <v>48</v>
      </c>
      <c r="K362" s="8" t="s">
        <v>48</v>
      </c>
    </row>
    <row r="363" spans="1:11" ht="15" thickBot="1" x14ac:dyDescent="0.35">
      <c r="A363" s="45"/>
      <c r="B363" s="45"/>
      <c r="C363" s="45"/>
      <c r="D363" s="43"/>
      <c r="E363" s="9" t="s">
        <v>20</v>
      </c>
      <c r="F363" s="10">
        <f>SUM(F355:F362)</f>
        <v>1</v>
      </c>
      <c r="G363" s="10">
        <f>SUM(G355:G362)</f>
        <v>499</v>
      </c>
      <c r="H363" s="37">
        <f t="shared" ref="H363:I363" si="26">SUM(H355:H362)</f>
        <v>0</v>
      </c>
      <c r="I363" s="37">
        <f t="shared" si="26"/>
        <v>0</v>
      </c>
      <c r="J363" s="12" t="s">
        <v>48</v>
      </c>
      <c r="K363" s="13" t="s">
        <v>48</v>
      </c>
    </row>
    <row r="364" spans="1:11" x14ac:dyDescent="0.3">
      <c r="A364" s="45"/>
      <c r="B364" s="45"/>
      <c r="C364" s="45"/>
      <c r="D364" s="41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45"/>
      <c r="B365" s="45"/>
      <c r="C365" s="45"/>
      <c r="D365" s="42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45"/>
      <c r="B366" s="45"/>
      <c r="C366" s="45"/>
      <c r="D366" s="42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45"/>
      <c r="B367" s="45"/>
      <c r="C367" s="45"/>
      <c r="D367" s="42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45"/>
      <c r="B368" s="45"/>
      <c r="C368" s="45"/>
      <c r="D368" s="42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45"/>
      <c r="B369" s="45"/>
      <c r="C369" s="45"/>
      <c r="D369" s="42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45"/>
      <c r="B370" s="45"/>
      <c r="C370" s="45"/>
      <c r="D370" s="42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45"/>
      <c r="B371" s="45"/>
      <c r="C371" s="45"/>
      <c r="D371" s="42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45"/>
      <c r="B372" s="45"/>
      <c r="C372" s="45"/>
      <c r="D372" s="43"/>
      <c r="E372" s="9" t="s">
        <v>20</v>
      </c>
      <c r="F372" s="10">
        <f t="shared" ref="F372:G372" si="27">SUM(F364:F371)</f>
        <v>2</v>
      </c>
      <c r="G372" s="10">
        <f t="shared" si="27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45"/>
      <c r="B373" s="45"/>
      <c r="C373" s="45"/>
      <c r="D373" s="41" t="s">
        <v>92</v>
      </c>
      <c r="E373" s="2" t="s">
        <v>9</v>
      </c>
      <c r="F373" s="3">
        <v>3</v>
      </c>
      <c r="G373" s="3">
        <v>2498</v>
      </c>
      <c r="H373" s="3" t="s">
        <v>48</v>
      </c>
      <c r="I373" s="3" t="s">
        <v>48</v>
      </c>
      <c r="J373" s="3" t="s">
        <v>48</v>
      </c>
      <c r="K373" s="5" t="s">
        <v>48</v>
      </c>
    </row>
    <row r="374" spans="1:11" x14ac:dyDescent="0.3">
      <c r="A374" s="45"/>
      <c r="B374" s="45"/>
      <c r="C374" s="45"/>
      <c r="D374" s="42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45"/>
      <c r="B375" s="45"/>
      <c r="C375" s="45"/>
      <c r="D375" s="42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45"/>
      <c r="B376" s="45"/>
      <c r="C376" s="45"/>
      <c r="D376" s="42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45"/>
      <c r="B377" s="45"/>
      <c r="C377" s="45"/>
      <c r="D377" s="42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45"/>
      <c r="B378" s="45"/>
      <c r="C378" s="45"/>
      <c r="D378" s="42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45"/>
      <c r="B379" s="45"/>
      <c r="C379" s="45"/>
      <c r="D379" s="42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45"/>
      <c r="B380" s="45"/>
      <c r="C380" s="45"/>
      <c r="D380" s="42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45"/>
      <c r="B381" s="45"/>
      <c r="C381" s="45"/>
      <c r="D381" s="43"/>
      <c r="E381" s="9" t="s">
        <v>20</v>
      </c>
      <c r="F381" s="10">
        <f t="shared" ref="F381:G381" si="28">SUM(F373:F380)</f>
        <v>4</v>
      </c>
      <c r="G381" s="10">
        <f t="shared" si="28"/>
        <v>4058</v>
      </c>
      <c r="H381" s="10" t="s">
        <v>48</v>
      </c>
      <c r="I381" s="10" t="s">
        <v>48</v>
      </c>
      <c r="J381" s="12" t="s">
        <v>48</v>
      </c>
      <c r="K381" s="13" t="s">
        <v>48</v>
      </c>
    </row>
    <row r="382" spans="1:11" x14ac:dyDescent="0.3">
      <c r="A382" s="45"/>
      <c r="B382" s="45"/>
      <c r="C382" s="45"/>
      <c r="D382" s="41" t="s">
        <v>98</v>
      </c>
      <c r="E382" s="2" t="s">
        <v>9</v>
      </c>
      <c r="F382" s="3" t="s">
        <v>48</v>
      </c>
      <c r="G382" s="3" t="s">
        <v>48</v>
      </c>
      <c r="H382" s="3">
        <v>1</v>
      </c>
      <c r="I382" s="3">
        <v>1800</v>
      </c>
      <c r="J382" s="7" t="s">
        <v>48</v>
      </c>
      <c r="K382" s="8" t="s">
        <v>48</v>
      </c>
    </row>
    <row r="383" spans="1:11" x14ac:dyDescent="0.3">
      <c r="A383" s="45"/>
      <c r="B383" s="45"/>
      <c r="C383" s="45"/>
      <c r="D383" s="42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45"/>
      <c r="B384" s="45"/>
      <c r="C384" s="45"/>
      <c r="D384" s="42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45"/>
      <c r="B385" s="45"/>
      <c r="C385" s="45"/>
      <c r="D385" s="42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45"/>
      <c r="B386" s="45"/>
      <c r="C386" s="45"/>
      <c r="D386" s="42"/>
      <c r="E386" s="6" t="s">
        <v>13</v>
      </c>
      <c r="F386" s="7">
        <v>1</v>
      </c>
      <c r="G386" s="7">
        <v>1200</v>
      </c>
      <c r="H386" s="7" t="s">
        <v>48</v>
      </c>
      <c r="I386" s="7" t="s">
        <v>48</v>
      </c>
      <c r="J386" s="7" t="s">
        <v>48</v>
      </c>
      <c r="K386" s="8" t="s">
        <v>48</v>
      </c>
    </row>
    <row r="387" spans="1:11" x14ac:dyDescent="0.3">
      <c r="A387" s="45"/>
      <c r="B387" s="45"/>
      <c r="C387" s="45"/>
      <c r="D387" s="42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45"/>
      <c r="B388" s="45"/>
      <c r="C388" s="45"/>
      <c r="D388" s="42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45"/>
      <c r="B389" s="45"/>
      <c r="C389" s="45"/>
      <c r="D389" s="42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45"/>
      <c r="B390" s="45"/>
      <c r="C390" s="45"/>
      <c r="D390" s="43"/>
      <c r="E390" s="9" t="s">
        <v>20</v>
      </c>
      <c r="F390" s="10">
        <f>SUM(F382:F389)</f>
        <v>1</v>
      </c>
      <c r="G390" s="10">
        <f t="shared" ref="G390:H390" si="29">SUM(G382:G389)</f>
        <v>1200</v>
      </c>
      <c r="H390" s="10">
        <f t="shared" si="29"/>
        <v>1</v>
      </c>
      <c r="I390" s="31">
        <f>SUM(I382:I389)</f>
        <v>1800</v>
      </c>
      <c r="J390" s="12" t="s">
        <v>48</v>
      </c>
      <c r="K390" s="8" t="s">
        <v>48</v>
      </c>
    </row>
    <row r="391" spans="1:11" x14ac:dyDescent="0.3">
      <c r="A391" s="45"/>
      <c r="B391" s="45"/>
      <c r="C391" s="45"/>
      <c r="D391" s="41" t="s">
        <v>118</v>
      </c>
      <c r="E391" s="2" t="s">
        <v>9</v>
      </c>
      <c r="F391" s="3" t="s">
        <v>48</v>
      </c>
      <c r="G391" s="3" t="s">
        <v>48</v>
      </c>
      <c r="H391" s="3">
        <v>1</v>
      </c>
      <c r="I391" s="3">
        <v>420</v>
      </c>
      <c r="J391" s="3" t="s">
        <v>48</v>
      </c>
      <c r="K391" s="5" t="s">
        <v>48</v>
      </c>
    </row>
    <row r="392" spans="1:11" x14ac:dyDescent="0.3">
      <c r="A392" s="45"/>
      <c r="B392" s="45"/>
      <c r="C392" s="45"/>
      <c r="D392" s="42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45"/>
      <c r="B393" s="45"/>
      <c r="C393" s="45"/>
      <c r="D393" s="42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45"/>
      <c r="B394" s="45"/>
      <c r="C394" s="45"/>
      <c r="D394" s="42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45"/>
      <c r="B395" s="45"/>
      <c r="C395" s="45"/>
      <c r="D395" s="42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45"/>
      <c r="B396" s="45"/>
      <c r="C396" s="45"/>
      <c r="D396" s="42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45"/>
      <c r="B397" s="45"/>
      <c r="C397" s="45"/>
      <c r="D397" s="42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45"/>
      <c r="B398" s="45"/>
      <c r="C398" s="45"/>
      <c r="D398" s="42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46"/>
      <c r="B399" s="46"/>
      <c r="C399" s="46"/>
      <c r="D399" s="43"/>
      <c r="E399" s="9" t="s">
        <v>20</v>
      </c>
      <c r="F399" s="12" t="s">
        <v>48</v>
      </c>
      <c r="G399" s="12" t="s">
        <v>48</v>
      </c>
      <c r="H399" s="10">
        <f t="shared" ref="H399:I399" si="30">SUM(H391:H398)</f>
        <v>1</v>
      </c>
      <c r="I399" s="10">
        <f t="shared" si="30"/>
        <v>420</v>
      </c>
      <c r="J399" s="10" t="s">
        <v>48</v>
      </c>
      <c r="K399" s="14" t="s">
        <v>48</v>
      </c>
    </row>
    <row r="400" spans="1:11" x14ac:dyDescent="0.3">
      <c r="A400" s="72" t="s">
        <v>39</v>
      </c>
      <c r="B400" s="72" t="s">
        <v>106</v>
      </c>
      <c r="C400" s="72" t="s">
        <v>125</v>
      </c>
      <c r="D400" s="41" t="s">
        <v>114</v>
      </c>
      <c r="E400" s="2" t="s">
        <v>9</v>
      </c>
      <c r="F400" s="3">
        <v>2</v>
      </c>
      <c r="G400" s="3">
        <v>16</v>
      </c>
      <c r="H400" s="3" t="s">
        <v>48</v>
      </c>
      <c r="I400" s="3" t="s">
        <v>48</v>
      </c>
      <c r="J400" s="3" t="s">
        <v>48</v>
      </c>
      <c r="K400" s="5" t="s">
        <v>48</v>
      </c>
    </row>
    <row r="401" spans="1:15" x14ac:dyDescent="0.3">
      <c r="A401" s="73"/>
      <c r="B401" s="73"/>
      <c r="C401" s="73"/>
      <c r="D401" s="42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5" x14ac:dyDescent="0.3">
      <c r="A402" s="73"/>
      <c r="B402" s="73"/>
      <c r="C402" s="73"/>
      <c r="D402" s="42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5" x14ac:dyDescent="0.3">
      <c r="A403" s="73"/>
      <c r="B403" s="73"/>
      <c r="C403" s="73"/>
      <c r="D403" s="42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5" x14ac:dyDescent="0.3">
      <c r="A404" s="73"/>
      <c r="B404" s="73"/>
      <c r="C404" s="73"/>
      <c r="D404" s="42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5" x14ac:dyDescent="0.3">
      <c r="A405" s="73"/>
      <c r="B405" s="73"/>
      <c r="C405" s="73"/>
      <c r="D405" s="42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5" x14ac:dyDescent="0.3">
      <c r="A406" s="73"/>
      <c r="B406" s="73"/>
      <c r="C406" s="73"/>
      <c r="D406" s="42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5" x14ac:dyDescent="0.3">
      <c r="A407" s="73"/>
      <c r="B407" s="73"/>
      <c r="C407" s="73"/>
      <c r="D407" s="42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5" ht="15" thickBot="1" x14ac:dyDescent="0.35">
      <c r="A408" s="73"/>
      <c r="B408" s="73"/>
      <c r="C408" s="73"/>
      <c r="D408" s="43"/>
      <c r="E408" s="9" t="s">
        <v>20</v>
      </c>
      <c r="F408" s="12">
        <v>2</v>
      </c>
      <c r="G408" s="12">
        <v>16</v>
      </c>
      <c r="H408" s="7" t="s">
        <v>48</v>
      </c>
      <c r="I408" s="7" t="s">
        <v>48</v>
      </c>
      <c r="J408" s="10" t="s">
        <v>48</v>
      </c>
      <c r="K408" s="14" t="s">
        <v>48</v>
      </c>
    </row>
    <row r="409" spans="1:15" ht="15" customHeight="1" x14ac:dyDescent="0.3">
      <c r="A409" s="73"/>
      <c r="B409" s="73"/>
      <c r="C409" s="73"/>
      <c r="D409" s="41" t="s">
        <v>58</v>
      </c>
      <c r="E409" s="2" t="s">
        <v>9</v>
      </c>
      <c r="F409" s="3">
        <v>4</v>
      </c>
      <c r="G409" s="3">
        <v>3288.92</v>
      </c>
      <c r="H409" s="33">
        <v>4</v>
      </c>
      <c r="I409" s="33">
        <v>2535</v>
      </c>
      <c r="J409" s="3" t="s">
        <v>48</v>
      </c>
      <c r="K409" s="5" t="s">
        <v>48</v>
      </c>
    </row>
    <row r="410" spans="1:15" x14ac:dyDescent="0.3">
      <c r="A410" s="73"/>
      <c r="B410" s="73"/>
      <c r="C410" s="73"/>
      <c r="D410" s="42"/>
      <c r="E410" s="6" t="s">
        <v>10</v>
      </c>
      <c r="F410" s="7" t="s">
        <v>48</v>
      </c>
      <c r="G410" s="7" t="s">
        <v>48</v>
      </c>
      <c r="H410" s="29" t="s">
        <v>48</v>
      </c>
      <c r="I410" s="29" t="s">
        <v>48</v>
      </c>
      <c r="J410" s="7" t="s">
        <v>48</v>
      </c>
      <c r="K410" s="8" t="s">
        <v>48</v>
      </c>
      <c r="M410" s="35"/>
      <c r="N410" s="35"/>
      <c r="O410" s="35"/>
    </row>
    <row r="411" spans="1:15" x14ac:dyDescent="0.3">
      <c r="A411" s="73"/>
      <c r="B411" s="73"/>
      <c r="C411" s="73"/>
      <c r="D411" s="42"/>
      <c r="E411" s="6" t="s">
        <v>11</v>
      </c>
      <c r="F411" s="7" t="s">
        <v>48</v>
      </c>
      <c r="G411" s="7" t="s">
        <v>48</v>
      </c>
      <c r="H411" s="29" t="s">
        <v>48</v>
      </c>
      <c r="I411" s="29" t="s">
        <v>48</v>
      </c>
      <c r="J411" s="7" t="s">
        <v>48</v>
      </c>
      <c r="K411" s="8" t="s">
        <v>48</v>
      </c>
      <c r="M411" s="35"/>
      <c r="N411" s="35"/>
      <c r="O411" s="35"/>
    </row>
    <row r="412" spans="1:15" x14ac:dyDescent="0.3">
      <c r="A412" s="73"/>
      <c r="B412" s="73"/>
      <c r="C412" s="73"/>
      <c r="D412" s="42"/>
      <c r="E412" s="6" t="s">
        <v>12</v>
      </c>
      <c r="F412" s="7" t="s">
        <v>48</v>
      </c>
      <c r="G412" s="7" t="s">
        <v>48</v>
      </c>
      <c r="H412" s="29" t="s">
        <v>48</v>
      </c>
      <c r="I412" s="29" t="s">
        <v>48</v>
      </c>
      <c r="J412" s="7" t="s">
        <v>48</v>
      </c>
      <c r="K412" s="8" t="s">
        <v>48</v>
      </c>
      <c r="M412" s="35"/>
      <c r="N412" s="35"/>
      <c r="O412" s="35"/>
    </row>
    <row r="413" spans="1:15" x14ac:dyDescent="0.3">
      <c r="A413" s="73"/>
      <c r="B413" s="73"/>
      <c r="C413" s="73"/>
      <c r="D413" s="42"/>
      <c r="E413" s="6" t="s">
        <v>13</v>
      </c>
      <c r="F413" s="7" t="s">
        <v>48</v>
      </c>
      <c r="G413" s="7" t="s">
        <v>48</v>
      </c>
      <c r="H413" s="29" t="s">
        <v>48</v>
      </c>
      <c r="I413" s="29" t="s">
        <v>48</v>
      </c>
      <c r="J413" s="7" t="s">
        <v>48</v>
      </c>
      <c r="K413" s="8" t="s">
        <v>48</v>
      </c>
      <c r="M413" s="38"/>
      <c r="N413" s="35"/>
      <c r="O413" s="35"/>
    </row>
    <row r="414" spans="1:15" x14ac:dyDescent="0.3">
      <c r="A414" s="73"/>
      <c r="B414" s="73"/>
      <c r="C414" s="73"/>
      <c r="D414" s="42"/>
      <c r="E414" s="6" t="s">
        <v>14</v>
      </c>
      <c r="F414" s="7" t="s">
        <v>48</v>
      </c>
      <c r="G414" s="7" t="s">
        <v>48</v>
      </c>
      <c r="H414" s="29" t="s">
        <v>48</v>
      </c>
      <c r="I414" s="29" t="s">
        <v>48</v>
      </c>
      <c r="J414" s="7" t="s">
        <v>48</v>
      </c>
      <c r="K414" s="8" t="s">
        <v>48</v>
      </c>
      <c r="M414" s="35"/>
      <c r="N414" s="35"/>
      <c r="O414" s="35"/>
    </row>
    <row r="415" spans="1:15" x14ac:dyDescent="0.3">
      <c r="A415" s="73"/>
      <c r="B415" s="73"/>
      <c r="C415" s="73"/>
      <c r="D415" s="42"/>
      <c r="E415" s="6" t="s">
        <v>15</v>
      </c>
      <c r="F415" s="7" t="s">
        <v>48</v>
      </c>
      <c r="G415" s="7" t="s">
        <v>48</v>
      </c>
      <c r="H415" s="29" t="s">
        <v>48</v>
      </c>
      <c r="I415" s="29" t="s">
        <v>48</v>
      </c>
      <c r="J415" s="7" t="s">
        <v>48</v>
      </c>
      <c r="K415" s="8" t="s">
        <v>48</v>
      </c>
      <c r="M415" s="35"/>
      <c r="N415" s="35"/>
      <c r="O415" s="35"/>
    </row>
    <row r="416" spans="1:15" x14ac:dyDescent="0.3">
      <c r="A416" s="73"/>
      <c r="B416" s="73"/>
      <c r="C416" s="73"/>
      <c r="D416" s="42"/>
      <c r="E416" s="6" t="s">
        <v>16</v>
      </c>
      <c r="F416" s="7" t="s">
        <v>48</v>
      </c>
      <c r="G416" s="7" t="s">
        <v>48</v>
      </c>
      <c r="H416" s="29" t="s">
        <v>48</v>
      </c>
      <c r="I416" s="29" t="s">
        <v>48</v>
      </c>
      <c r="J416" s="7" t="s">
        <v>48</v>
      </c>
      <c r="K416" s="8" t="s">
        <v>48</v>
      </c>
    </row>
    <row r="417" spans="1:11" ht="15" thickBot="1" x14ac:dyDescent="0.35">
      <c r="A417" s="73"/>
      <c r="B417" s="73"/>
      <c r="C417" s="73"/>
      <c r="D417" s="43"/>
      <c r="E417" s="9" t="s">
        <v>20</v>
      </c>
      <c r="F417" s="10">
        <f t="shared" ref="F417:H417" si="31">SUM(F409:F416)</f>
        <v>4</v>
      </c>
      <c r="G417" s="10">
        <f t="shared" si="31"/>
        <v>3288.92</v>
      </c>
      <c r="H417" s="10">
        <f t="shared" si="31"/>
        <v>4</v>
      </c>
      <c r="I417" s="37">
        <f>SUM(I409:I416)</f>
        <v>2535</v>
      </c>
      <c r="J417" s="10" t="s">
        <v>48</v>
      </c>
      <c r="K417" s="14" t="s">
        <v>48</v>
      </c>
    </row>
    <row r="418" spans="1:11" ht="15" customHeight="1" x14ac:dyDescent="0.3">
      <c r="A418" s="73"/>
      <c r="B418" s="73"/>
      <c r="C418" s="73"/>
      <c r="D418" s="41" t="s">
        <v>59</v>
      </c>
      <c r="E418" s="2" t="s">
        <v>9</v>
      </c>
      <c r="F418" s="3">
        <v>2</v>
      </c>
      <c r="G418" s="3">
        <v>505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73"/>
      <c r="B419" s="73"/>
      <c r="C419" s="73"/>
      <c r="D419" s="42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73"/>
      <c r="B420" s="73"/>
      <c r="C420" s="73"/>
      <c r="D420" s="42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73"/>
      <c r="B421" s="73"/>
      <c r="C421" s="73"/>
      <c r="D421" s="42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73"/>
      <c r="B422" s="73"/>
      <c r="C422" s="73"/>
      <c r="D422" s="42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73"/>
      <c r="B423" s="73"/>
      <c r="C423" s="73"/>
      <c r="D423" s="42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73"/>
      <c r="B424" s="73"/>
      <c r="C424" s="73"/>
      <c r="D424" s="42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73"/>
      <c r="B425" s="73"/>
      <c r="C425" s="73"/>
      <c r="D425" s="42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73"/>
      <c r="B426" s="73"/>
      <c r="C426" s="73"/>
      <c r="D426" s="43"/>
      <c r="E426" s="9" t="s">
        <v>20</v>
      </c>
      <c r="F426" s="10">
        <f>SUM(F418:F425)</f>
        <v>2</v>
      </c>
      <c r="G426" s="10">
        <f>SUM(G418:G425)</f>
        <v>505</v>
      </c>
      <c r="H426" s="10" t="s">
        <v>48</v>
      </c>
      <c r="I426" s="10" t="s">
        <v>48</v>
      </c>
      <c r="J426" s="12" t="s">
        <v>48</v>
      </c>
      <c r="K426" s="13" t="s">
        <v>48</v>
      </c>
    </row>
    <row r="427" spans="1:11" ht="15" customHeight="1" x14ac:dyDescent="0.3">
      <c r="A427" s="73"/>
      <c r="B427" s="73"/>
      <c r="C427" s="73"/>
      <c r="D427" s="41" t="s">
        <v>72</v>
      </c>
      <c r="E427" s="2" t="s">
        <v>9</v>
      </c>
      <c r="F427" s="3">
        <v>1</v>
      </c>
      <c r="G427" s="3">
        <v>993.6</v>
      </c>
      <c r="H427" s="3" t="s">
        <v>48</v>
      </c>
      <c r="I427" s="3" t="s">
        <v>48</v>
      </c>
      <c r="J427" s="3" t="s">
        <v>48</v>
      </c>
      <c r="K427" s="5" t="s">
        <v>48</v>
      </c>
    </row>
    <row r="428" spans="1:11" x14ac:dyDescent="0.3">
      <c r="A428" s="73"/>
      <c r="B428" s="73"/>
      <c r="C428" s="73"/>
      <c r="D428" s="42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73"/>
      <c r="B429" s="73"/>
      <c r="C429" s="73"/>
      <c r="D429" s="42"/>
      <c r="E429" s="6" t="s">
        <v>11</v>
      </c>
      <c r="F429" s="7" t="s">
        <v>48</v>
      </c>
      <c r="G429" s="7" t="s">
        <v>48</v>
      </c>
      <c r="H429" s="7" t="s">
        <v>48</v>
      </c>
      <c r="I429" s="7" t="s">
        <v>48</v>
      </c>
      <c r="J429" s="7" t="s">
        <v>48</v>
      </c>
      <c r="K429" s="8" t="s">
        <v>48</v>
      </c>
    </row>
    <row r="430" spans="1:11" x14ac:dyDescent="0.3">
      <c r="A430" s="73"/>
      <c r="B430" s="73"/>
      <c r="C430" s="73"/>
      <c r="D430" s="42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73"/>
      <c r="B431" s="73"/>
      <c r="C431" s="73"/>
      <c r="D431" s="42"/>
      <c r="E431" s="6" t="s">
        <v>13</v>
      </c>
      <c r="F431" s="7" t="s">
        <v>48</v>
      </c>
      <c r="G431" s="7" t="s">
        <v>48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73"/>
      <c r="B432" s="73"/>
      <c r="C432" s="73"/>
      <c r="D432" s="42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73"/>
      <c r="B433" s="73"/>
      <c r="C433" s="73"/>
      <c r="D433" s="42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73"/>
      <c r="B434" s="73"/>
      <c r="C434" s="73"/>
      <c r="D434" s="42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73"/>
      <c r="B435" s="73"/>
      <c r="C435" s="73"/>
      <c r="D435" s="42"/>
      <c r="E435" s="15" t="s">
        <v>20</v>
      </c>
      <c r="F435" s="16">
        <f t="shared" ref="F435:G435" si="32">SUM(F427:F434)</f>
        <v>1</v>
      </c>
      <c r="G435" s="16">
        <f t="shared" si="32"/>
        <v>993.6</v>
      </c>
      <c r="H435" s="20" t="s">
        <v>48</v>
      </c>
      <c r="I435" s="20" t="s">
        <v>48</v>
      </c>
      <c r="J435" s="12" t="s">
        <v>48</v>
      </c>
      <c r="K435" s="13" t="s">
        <v>48</v>
      </c>
    </row>
    <row r="436" spans="1:11" ht="15" customHeight="1" x14ac:dyDescent="0.3">
      <c r="A436" s="73"/>
      <c r="B436" s="73"/>
      <c r="C436" s="75"/>
      <c r="D436" s="65" t="s">
        <v>93</v>
      </c>
      <c r="E436" s="2" t="s">
        <v>9</v>
      </c>
      <c r="F436" s="3">
        <v>2</v>
      </c>
      <c r="G436" s="3">
        <v>1697</v>
      </c>
      <c r="H436" s="3">
        <v>2</v>
      </c>
      <c r="I436" s="3">
        <v>2999</v>
      </c>
      <c r="J436" s="22" t="s">
        <v>48</v>
      </c>
      <c r="K436" s="23" t="s">
        <v>48</v>
      </c>
    </row>
    <row r="437" spans="1:11" x14ac:dyDescent="0.3">
      <c r="A437" s="73"/>
      <c r="B437" s="73"/>
      <c r="C437" s="75"/>
      <c r="D437" s="66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73"/>
      <c r="B438" s="73"/>
      <c r="C438" s="75"/>
      <c r="D438" s="66"/>
      <c r="E438" s="6" t="s">
        <v>11</v>
      </c>
      <c r="F438" s="7" t="s">
        <v>48</v>
      </c>
      <c r="G438" s="7" t="s">
        <v>48</v>
      </c>
      <c r="H438" s="7">
        <v>1</v>
      </c>
      <c r="I438" s="7">
        <v>1600</v>
      </c>
      <c r="J438" s="7" t="s">
        <v>48</v>
      </c>
      <c r="K438" s="8" t="s">
        <v>48</v>
      </c>
    </row>
    <row r="439" spans="1:11" x14ac:dyDescent="0.3">
      <c r="A439" s="73"/>
      <c r="B439" s="73"/>
      <c r="C439" s="75"/>
      <c r="D439" s="66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73"/>
      <c r="B440" s="73"/>
      <c r="C440" s="75"/>
      <c r="D440" s="66"/>
      <c r="E440" s="6" t="s">
        <v>13</v>
      </c>
      <c r="F440" s="7">
        <v>1</v>
      </c>
      <c r="G440" s="7">
        <v>800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73"/>
      <c r="B441" s="73"/>
      <c r="C441" s="75"/>
      <c r="D441" s="66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73"/>
      <c r="B442" s="73"/>
      <c r="C442" s="75"/>
      <c r="D442" s="66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73"/>
      <c r="B443" s="73"/>
      <c r="C443" s="75"/>
      <c r="D443" s="66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73"/>
      <c r="B444" s="73"/>
      <c r="C444" s="75"/>
      <c r="D444" s="67"/>
      <c r="E444" s="9" t="s">
        <v>20</v>
      </c>
      <c r="F444" s="10">
        <f t="shared" ref="F444:G444" si="33">SUM(F436:F443)</f>
        <v>3</v>
      </c>
      <c r="G444" s="10">
        <f t="shared" si="33"/>
        <v>2497</v>
      </c>
      <c r="H444" s="10">
        <f>SUM(H436:H443)</f>
        <v>3</v>
      </c>
      <c r="I444" s="10">
        <f>SUM(I436:I443)</f>
        <v>4599</v>
      </c>
      <c r="J444" s="10" t="s">
        <v>48</v>
      </c>
      <c r="K444" s="14" t="s">
        <v>48</v>
      </c>
    </row>
    <row r="445" spans="1:11" ht="15" customHeight="1" x14ac:dyDescent="0.3">
      <c r="A445" s="73"/>
      <c r="B445" s="73"/>
      <c r="C445" s="73"/>
      <c r="D445" s="42" t="s">
        <v>68</v>
      </c>
      <c r="E445" s="21" t="s">
        <v>9</v>
      </c>
      <c r="F445" s="22">
        <v>1</v>
      </c>
      <c r="G445" s="22">
        <v>340</v>
      </c>
      <c r="H445" s="22" t="s">
        <v>48</v>
      </c>
      <c r="I445" s="22" t="s">
        <v>48</v>
      </c>
      <c r="J445" s="22" t="s">
        <v>48</v>
      </c>
      <c r="K445" s="23" t="s">
        <v>48</v>
      </c>
    </row>
    <row r="446" spans="1:11" x14ac:dyDescent="0.3">
      <c r="A446" s="73"/>
      <c r="B446" s="73"/>
      <c r="C446" s="73"/>
      <c r="D446" s="42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73"/>
      <c r="B447" s="73"/>
      <c r="C447" s="73"/>
      <c r="D447" s="42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73"/>
      <c r="B448" s="73"/>
      <c r="C448" s="73"/>
      <c r="D448" s="42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73"/>
      <c r="B449" s="73"/>
      <c r="C449" s="73"/>
      <c r="D449" s="42"/>
      <c r="E449" s="6" t="s">
        <v>13</v>
      </c>
      <c r="F449" s="7" t="s">
        <v>48</v>
      </c>
      <c r="G449" s="7" t="s">
        <v>48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73"/>
      <c r="B450" s="73"/>
      <c r="C450" s="73"/>
      <c r="D450" s="42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73"/>
      <c r="B451" s="73"/>
      <c r="C451" s="73"/>
      <c r="D451" s="42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73"/>
      <c r="B452" s="73"/>
      <c r="C452" s="73"/>
      <c r="D452" s="42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73"/>
      <c r="B453" s="73"/>
      <c r="C453" s="73"/>
      <c r="D453" s="43"/>
      <c r="E453" s="9" t="s">
        <v>20</v>
      </c>
      <c r="F453" s="10">
        <f t="shared" ref="F453:G453" si="34">SUM(F445:F452)</f>
        <v>1</v>
      </c>
      <c r="G453" s="10">
        <f t="shared" si="34"/>
        <v>340</v>
      </c>
      <c r="H453" s="11" t="s">
        <v>48</v>
      </c>
      <c r="I453" s="11" t="s">
        <v>48</v>
      </c>
      <c r="J453" s="10" t="s">
        <v>48</v>
      </c>
      <c r="K453" s="14" t="s">
        <v>48</v>
      </c>
    </row>
    <row r="454" spans="1:11" ht="15" customHeight="1" x14ac:dyDescent="0.3">
      <c r="A454" s="73"/>
      <c r="B454" s="73"/>
      <c r="C454" s="73"/>
      <c r="D454" s="41" t="s">
        <v>108</v>
      </c>
      <c r="E454" s="2" t="s">
        <v>9</v>
      </c>
      <c r="F454" s="3" t="s">
        <v>48</v>
      </c>
      <c r="G454" s="3" t="s">
        <v>48</v>
      </c>
      <c r="H454" s="3">
        <v>1</v>
      </c>
      <c r="I454" s="3">
        <v>999</v>
      </c>
      <c r="J454" s="7" t="s">
        <v>48</v>
      </c>
      <c r="K454" s="8" t="s">
        <v>48</v>
      </c>
    </row>
    <row r="455" spans="1:11" x14ac:dyDescent="0.3">
      <c r="A455" s="73"/>
      <c r="B455" s="73"/>
      <c r="C455" s="73"/>
      <c r="D455" s="42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73"/>
      <c r="B456" s="73"/>
      <c r="C456" s="73"/>
      <c r="D456" s="42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73"/>
      <c r="B457" s="73"/>
      <c r="C457" s="73"/>
      <c r="D457" s="42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73"/>
      <c r="B458" s="73"/>
      <c r="C458" s="73"/>
      <c r="D458" s="42"/>
      <c r="E458" s="6" t="s">
        <v>13</v>
      </c>
      <c r="F458" s="7">
        <v>1</v>
      </c>
      <c r="G458" s="7">
        <v>1200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73"/>
      <c r="B459" s="73"/>
      <c r="C459" s="73"/>
      <c r="D459" s="42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73"/>
      <c r="B460" s="73"/>
      <c r="C460" s="73"/>
      <c r="D460" s="42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73"/>
      <c r="B461" s="73"/>
      <c r="C461" s="73"/>
      <c r="D461" s="42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73"/>
      <c r="B462" s="73"/>
      <c r="C462" s="73"/>
      <c r="D462" s="43"/>
      <c r="E462" s="9" t="s">
        <v>20</v>
      </c>
      <c r="F462" s="10">
        <f>SUM(F454:F461)</f>
        <v>1</v>
      </c>
      <c r="G462" s="10">
        <f>SUM(G454:G461)</f>
        <v>1200</v>
      </c>
      <c r="H462" s="10">
        <f>SUM(H454:H461)</f>
        <v>1</v>
      </c>
      <c r="I462" s="31">
        <f>SUM(I454:I461)</f>
        <v>999</v>
      </c>
      <c r="J462" s="12" t="s">
        <v>48</v>
      </c>
      <c r="K462" s="8" t="s">
        <v>48</v>
      </c>
    </row>
    <row r="463" spans="1:11" ht="15" customHeight="1" x14ac:dyDescent="0.3">
      <c r="A463" s="73"/>
      <c r="B463" s="73"/>
      <c r="C463" s="73"/>
      <c r="D463" s="41" t="s">
        <v>102</v>
      </c>
      <c r="E463" s="2" t="s">
        <v>9</v>
      </c>
      <c r="F463" s="3">
        <v>3</v>
      </c>
      <c r="G463" s="3">
        <v>966</v>
      </c>
      <c r="H463" s="3">
        <v>1</v>
      </c>
      <c r="I463" s="3">
        <v>500</v>
      </c>
      <c r="J463" s="3" t="s">
        <v>48</v>
      </c>
      <c r="K463" s="5" t="s">
        <v>48</v>
      </c>
    </row>
    <row r="464" spans="1:11" x14ac:dyDescent="0.3">
      <c r="A464" s="73"/>
      <c r="B464" s="73"/>
      <c r="C464" s="73"/>
      <c r="D464" s="42"/>
      <c r="E464" s="6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73"/>
      <c r="B465" s="73"/>
      <c r="C465" s="73"/>
      <c r="D465" s="42"/>
      <c r="E465" s="6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73"/>
      <c r="B466" s="73"/>
      <c r="C466" s="73"/>
      <c r="D466" s="42"/>
      <c r="E466" s="6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73"/>
      <c r="B467" s="73"/>
      <c r="C467" s="73"/>
      <c r="D467" s="42"/>
      <c r="E467" s="6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73"/>
      <c r="B468" s="73"/>
      <c r="C468" s="73"/>
      <c r="D468" s="42"/>
      <c r="E468" s="6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73"/>
      <c r="B469" s="73"/>
      <c r="C469" s="73"/>
      <c r="D469" s="42"/>
      <c r="E469" s="6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73"/>
      <c r="B470" s="73"/>
      <c r="C470" s="73"/>
      <c r="D470" s="42"/>
      <c r="E470" s="6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74"/>
      <c r="B471" s="74"/>
      <c r="C471" s="74"/>
      <c r="D471" s="43"/>
      <c r="E471" s="9" t="s">
        <v>20</v>
      </c>
      <c r="F471" s="10">
        <f t="shared" ref="F471:G471" si="35">SUM(F463:F470)</f>
        <v>3</v>
      </c>
      <c r="G471" s="10">
        <f t="shared" si="35"/>
        <v>966</v>
      </c>
      <c r="H471" s="10">
        <f>SUM(H463:H470)</f>
        <v>1</v>
      </c>
      <c r="I471" s="10">
        <f>SUM(I463:I470)</f>
        <v>500</v>
      </c>
      <c r="J471" s="10" t="s">
        <v>48</v>
      </c>
      <c r="K471" s="14" t="s">
        <v>48</v>
      </c>
    </row>
    <row r="472" spans="1:11" x14ac:dyDescent="0.3">
      <c r="A472" s="44" t="s">
        <v>40</v>
      </c>
      <c r="B472" s="44" t="s">
        <v>24</v>
      </c>
      <c r="C472" s="44" t="s">
        <v>126</v>
      </c>
      <c r="D472" s="41" t="s">
        <v>65</v>
      </c>
      <c r="E472" s="24" t="s">
        <v>9</v>
      </c>
      <c r="F472" s="3">
        <v>7</v>
      </c>
      <c r="G472" s="3">
        <f>4739+366</f>
        <v>5105</v>
      </c>
      <c r="H472" s="3">
        <v>1</v>
      </c>
      <c r="I472" s="3">
        <f>405-366</f>
        <v>39</v>
      </c>
      <c r="J472" s="3" t="s">
        <v>48</v>
      </c>
      <c r="K472" s="5" t="s">
        <v>48</v>
      </c>
    </row>
    <row r="473" spans="1:11" x14ac:dyDescent="0.3">
      <c r="A473" s="45"/>
      <c r="B473" s="45"/>
      <c r="C473" s="45"/>
      <c r="D473" s="42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45"/>
      <c r="B474" s="45"/>
      <c r="C474" s="45"/>
      <c r="D474" s="42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45"/>
      <c r="B475" s="45"/>
      <c r="C475" s="45"/>
      <c r="D475" s="42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45"/>
      <c r="B476" s="45"/>
      <c r="C476" s="45"/>
      <c r="D476" s="42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45"/>
      <c r="B477" s="45"/>
      <c r="C477" s="45"/>
      <c r="D477" s="42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45"/>
      <c r="B478" s="45"/>
      <c r="C478" s="45"/>
      <c r="D478" s="42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45"/>
      <c r="B479" s="45"/>
      <c r="C479" s="45"/>
      <c r="D479" s="42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45"/>
      <c r="B480" s="45"/>
      <c r="C480" s="45"/>
      <c r="D480" s="43"/>
      <c r="E480" s="26" t="s">
        <v>20</v>
      </c>
      <c r="F480" s="10">
        <f t="shared" ref="F480:I480" si="36">SUM(F472:F479)</f>
        <v>7</v>
      </c>
      <c r="G480" s="10">
        <f t="shared" si="36"/>
        <v>5105</v>
      </c>
      <c r="H480" s="10">
        <f t="shared" si="36"/>
        <v>1</v>
      </c>
      <c r="I480" s="10">
        <f t="shared" si="36"/>
        <v>39</v>
      </c>
      <c r="J480" s="10" t="s">
        <v>48</v>
      </c>
      <c r="K480" s="14" t="s">
        <v>48</v>
      </c>
    </row>
    <row r="481" spans="1:11" x14ac:dyDescent="0.3">
      <c r="A481" s="45"/>
      <c r="B481" s="45"/>
      <c r="C481" s="45"/>
      <c r="D481" s="41" t="s">
        <v>94</v>
      </c>
      <c r="E481" s="24" t="s">
        <v>9</v>
      </c>
      <c r="F481" s="3">
        <v>9</v>
      </c>
      <c r="G481" s="3">
        <v>6066.8</v>
      </c>
      <c r="H481" s="3" t="s">
        <v>48</v>
      </c>
      <c r="I481" s="3" t="s">
        <v>48</v>
      </c>
      <c r="J481" s="3" t="s">
        <v>48</v>
      </c>
      <c r="K481" s="5" t="s">
        <v>48</v>
      </c>
    </row>
    <row r="482" spans="1:11" x14ac:dyDescent="0.3">
      <c r="A482" s="45"/>
      <c r="B482" s="45"/>
      <c r="C482" s="45"/>
      <c r="D482" s="42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45"/>
      <c r="B483" s="45"/>
      <c r="C483" s="45"/>
      <c r="D483" s="42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45"/>
      <c r="B484" s="45"/>
      <c r="C484" s="45"/>
      <c r="D484" s="42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45"/>
      <c r="B485" s="45"/>
      <c r="C485" s="45"/>
      <c r="D485" s="42"/>
      <c r="E485" s="25" t="s">
        <v>13</v>
      </c>
      <c r="F485" s="7" t="s">
        <v>48</v>
      </c>
      <c r="G485" s="7" t="s">
        <v>48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45"/>
      <c r="B486" s="45"/>
      <c r="C486" s="45"/>
      <c r="D486" s="42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45"/>
      <c r="B487" s="45"/>
      <c r="C487" s="45"/>
      <c r="D487" s="42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45"/>
      <c r="B488" s="45"/>
      <c r="C488" s="45"/>
      <c r="D488" s="42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45"/>
      <c r="B489" s="45"/>
      <c r="C489" s="45"/>
      <c r="D489" s="43"/>
      <c r="E489" s="26" t="s">
        <v>20</v>
      </c>
      <c r="F489" s="10">
        <f t="shared" ref="F489:G489" si="37">SUM(F481:F488)</f>
        <v>9</v>
      </c>
      <c r="G489" s="10">
        <f t="shared" si="37"/>
        <v>6066.8</v>
      </c>
      <c r="H489" s="7" t="s">
        <v>48</v>
      </c>
      <c r="I489" s="7" t="s">
        <v>48</v>
      </c>
      <c r="J489" s="10" t="s">
        <v>48</v>
      </c>
      <c r="K489" s="14" t="s">
        <v>48</v>
      </c>
    </row>
    <row r="490" spans="1:11" x14ac:dyDescent="0.3">
      <c r="A490" s="45"/>
      <c r="B490" s="45"/>
      <c r="C490" s="45"/>
      <c r="D490" s="41" t="s">
        <v>62</v>
      </c>
      <c r="E490" s="24" t="s">
        <v>9</v>
      </c>
      <c r="F490" s="3">
        <v>17</v>
      </c>
      <c r="G490" s="3">
        <v>16932.5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45"/>
      <c r="B491" s="45"/>
      <c r="C491" s="45"/>
      <c r="D491" s="42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45"/>
      <c r="B492" s="45"/>
      <c r="C492" s="45"/>
      <c r="D492" s="42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45"/>
      <c r="B493" s="45"/>
      <c r="C493" s="45"/>
      <c r="D493" s="42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45"/>
      <c r="B494" s="45"/>
      <c r="C494" s="45"/>
      <c r="D494" s="42"/>
      <c r="E494" s="25" t="s">
        <v>13</v>
      </c>
      <c r="F494" s="7">
        <v>1</v>
      </c>
      <c r="G494" s="7">
        <v>5860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45"/>
      <c r="B495" s="45"/>
      <c r="C495" s="45"/>
      <c r="D495" s="42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45"/>
      <c r="B496" s="45"/>
      <c r="C496" s="45"/>
      <c r="D496" s="42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45"/>
      <c r="B497" s="45"/>
      <c r="C497" s="45"/>
      <c r="D497" s="42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45"/>
      <c r="B498" s="45"/>
      <c r="C498" s="45"/>
      <c r="D498" s="43"/>
      <c r="E498" s="26" t="s">
        <v>20</v>
      </c>
      <c r="F498" s="12">
        <f>SUM(F490:F497)</f>
        <v>18</v>
      </c>
      <c r="G498" s="12">
        <f>SUM(G490:G497)</f>
        <v>22792.5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ht="15" customHeight="1" x14ac:dyDescent="0.3">
      <c r="A499" s="45"/>
      <c r="B499" s="45"/>
      <c r="C499" s="45"/>
      <c r="D499" s="41" t="s">
        <v>73</v>
      </c>
      <c r="E499" s="24" t="s">
        <v>9</v>
      </c>
      <c r="F499" s="3">
        <v>2</v>
      </c>
      <c r="G499" s="3">
        <v>1800</v>
      </c>
      <c r="H499" s="3" t="s">
        <v>48</v>
      </c>
      <c r="I499" s="3" t="s">
        <v>48</v>
      </c>
      <c r="J499" s="3" t="s">
        <v>48</v>
      </c>
      <c r="K499" s="5" t="s">
        <v>48</v>
      </c>
    </row>
    <row r="500" spans="1:11" x14ac:dyDescent="0.3">
      <c r="A500" s="45"/>
      <c r="B500" s="45"/>
      <c r="C500" s="45"/>
      <c r="D500" s="42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45"/>
      <c r="B501" s="45"/>
      <c r="C501" s="45"/>
      <c r="D501" s="42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45"/>
      <c r="B502" s="45"/>
      <c r="C502" s="45"/>
      <c r="D502" s="42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45"/>
      <c r="B503" s="45"/>
      <c r="C503" s="45"/>
      <c r="D503" s="42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45"/>
      <c r="B504" s="45"/>
      <c r="C504" s="45"/>
      <c r="D504" s="42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45"/>
      <c r="B505" s="45"/>
      <c r="C505" s="45"/>
      <c r="D505" s="42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45"/>
      <c r="B506" s="45"/>
      <c r="C506" s="45"/>
      <c r="D506" s="42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45"/>
      <c r="B507" s="45"/>
      <c r="C507" s="45"/>
      <c r="D507" s="43"/>
      <c r="E507" s="26" t="s">
        <v>20</v>
      </c>
      <c r="F507" s="10">
        <f t="shared" ref="F507:G507" si="38">SUM(F499:F506)</f>
        <v>2</v>
      </c>
      <c r="G507" s="10">
        <f t="shared" si="38"/>
        <v>1800</v>
      </c>
      <c r="H507" s="10" t="s">
        <v>48</v>
      </c>
      <c r="I507" s="10" t="s">
        <v>48</v>
      </c>
      <c r="J507" s="12" t="s">
        <v>48</v>
      </c>
      <c r="K507" s="13" t="s">
        <v>48</v>
      </c>
    </row>
    <row r="508" spans="1:11" x14ac:dyDescent="0.3">
      <c r="A508" s="45"/>
      <c r="B508" s="45"/>
      <c r="C508" s="45"/>
      <c r="D508" s="41" t="s">
        <v>74</v>
      </c>
      <c r="E508" s="24" t="s">
        <v>9</v>
      </c>
      <c r="F508" s="3" t="s">
        <v>48</v>
      </c>
      <c r="G508" s="3" t="s">
        <v>48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45"/>
      <c r="B509" s="45"/>
      <c r="C509" s="45"/>
      <c r="D509" s="42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45"/>
      <c r="B510" s="45"/>
      <c r="C510" s="45"/>
      <c r="D510" s="42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45"/>
      <c r="B511" s="45"/>
      <c r="C511" s="45"/>
      <c r="D511" s="42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45"/>
      <c r="B512" s="45"/>
      <c r="C512" s="45"/>
      <c r="D512" s="42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45"/>
      <c r="B513" s="45"/>
      <c r="C513" s="45"/>
      <c r="D513" s="42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45"/>
      <c r="B514" s="45"/>
      <c r="C514" s="45"/>
      <c r="D514" s="42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45"/>
      <c r="B515" s="45"/>
      <c r="C515" s="45"/>
      <c r="D515" s="42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45"/>
      <c r="B516" s="45"/>
      <c r="C516" s="45"/>
      <c r="D516" s="43"/>
      <c r="E516" s="26" t="s">
        <v>20</v>
      </c>
      <c r="F516" s="10" t="s">
        <v>48</v>
      </c>
      <c r="G516" s="10" t="s">
        <v>48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x14ac:dyDescent="0.3">
      <c r="A517" s="45"/>
      <c r="B517" s="45"/>
      <c r="C517" s="45"/>
      <c r="D517" s="41" t="s">
        <v>95</v>
      </c>
      <c r="E517" s="24" t="s">
        <v>9</v>
      </c>
      <c r="F517" s="3">
        <v>2</v>
      </c>
      <c r="G517" s="3">
        <v>903.6</v>
      </c>
      <c r="H517" s="3" t="s">
        <v>48</v>
      </c>
      <c r="I517" s="3" t="s">
        <v>48</v>
      </c>
      <c r="J517" s="3" t="s">
        <v>48</v>
      </c>
      <c r="K517" s="5" t="s">
        <v>48</v>
      </c>
    </row>
    <row r="518" spans="1:11" x14ac:dyDescent="0.3">
      <c r="A518" s="45"/>
      <c r="B518" s="45"/>
      <c r="C518" s="45"/>
      <c r="D518" s="42"/>
      <c r="E518" s="25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45"/>
      <c r="B519" s="45"/>
      <c r="C519" s="45"/>
      <c r="D519" s="42"/>
      <c r="E519" s="25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45"/>
      <c r="B520" s="45"/>
      <c r="C520" s="45"/>
      <c r="D520" s="42"/>
      <c r="E520" s="25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45"/>
      <c r="B521" s="45"/>
      <c r="C521" s="45"/>
      <c r="D521" s="42"/>
      <c r="E521" s="25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45"/>
      <c r="B522" s="45"/>
      <c r="C522" s="45"/>
      <c r="D522" s="42"/>
      <c r="E522" s="25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45"/>
      <c r="B523" s="45"/>
      <c r="C523" s="45"/>
      <c r="D523" s="42"/>
      <c r="E523" s="25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45"/>
      <c r="B524" s="45"/>
      <c r="C524" s="45"/>
      <c r="D524" s="42"/>
      <c r="E524" s="25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45"/>
      <c r="B525" s="45"/>
      <c r="C525" s="45"/>
      <c r="D525" s="43"/>
      <c r="E525" s="26" t="s">
        <v>20</v>
      </c>
      <c r="F525" s="10">
        <f>SUM(F517:F524)</f>
        <v>2</v>
      </c>
      <c r="G525" s="10">
        <f>SUM(G517:G524)</f>
        <v>903.6</v>
      </c>
      <c r="H525" s="10" t="s">
        <v>48</v>
      </c>
      <c r="I525" s="10" t="s">
        <v>48</v>
      </c>
      <c r="J525" s="12" t="s">
        <v>48</v>
      </c>
      <c r="K525" s="13" t="s">
        <v>48</v>
      </c>
    </row>
    <row r="526" spans="1:11" x14ac:dyDescent="0.3">
      <c r="A526" s="27"/>
      <c r="B526" s="27"/>
      <c r="C526" s="27"/>
      <c r="D526" s="41" t="s">
        <v>120</v>
      </c>
      <c r="E526" s="24" t="s">
        <v>9</v>
      </c>
      <c r="F526" s="3"/>
      <c r="G526" s="3"/>
      <c r="H526" s="3">
        <v>2</v>
      </c>
      <c r="I526" s="3">
        <v>5200</v>
      </c>
      <c r="J526" s="7" t="s">
        <v>48</v>
      </c>
      <c r="K526" s="8" t="s">
        <v>48</v>
      </c>
    </row>
    <row r="527" spans="1:11" x14ac:dyDescent="0.3">
      <c r="A527" s="27"/>
      <c r="B527" s="27"/>
      <c r="C527" s="27"/>
      <c r="D527" s="42"/>
      <c r="E527" s="25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7"/>
      <c r="B528" s="27"/>
      <c r="C528" s="27"/>
      <c r="D528" s="42"/>
      <c r="E528" s="25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7"/>
      <c r="B529" s="27"/>
      <c r="C529" s="27"/>
      <c r="D529" s="42"/>
      <c r="E529" s="25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7"/>
      <c r="B530" s="27"/>
      <c r="C530" s="27"/>
      <c r="D530" s="42"/>
      <c r="E530" s="25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7"/>
      <c r="B531" s="27"/>
      <c r="C531" s="27"/>
      <c r="D531" s="42"/>
      <c r="E531" s="25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7"/>
      <c r="B532" s="27"/>
      <c r="C532" s="27"/>
      <c r="D532" s="42"/>
      <c r="E532" s="25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7"/>
      <c r="B533" s="27"/>
      <c r="C533" s="27"/>
      <c r="D533" s="42"/>
      <c r="E533" s="25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7"/>
      <c r="B534" s="27"/>
      <c r="C534" s="27"/>
      <c r="D534" s="43"/>
      <c r="E534" s="26" t="s">
        <v>20</v>
      </c>
      <c r="F534" s="7" t="s">
        <v>48</v>
      </c>
      <c r="G534" s="7" t="s">
        <v>48</v>
      </c>
      <c r="H534" s="28">
        <f>SUM(H526:H533)</f>
        <v>2</v>
      </c>
      <c r="I534" s="32">
        <f>SUM(I526:I533)</f>
        <v>5200</v>
      </c>
      <c r="J534" s="7" t="s">
        <v>48</v>
      </c>
      <c r="K534" s="13" t="s">
        <v>48</v>
      </c>
    </row>
    <row r="535" spans="1:11" ht="15" customHeight="1" x14ac:dyDescent="0.3">
      <c r="A535" s="44" t="s">
        <v>41</v>
      </c>
      <c r="B535" s="44" t="s">
        <v>42</v>
      </c>
      <c r="C535" s="44" t="s">
        <v>113</v>
      </c>
      <c r="D535" s="41" t="s">
        <v>43</v>
      </c>
      <c r="E535" s="2" t="s">
        <v>9</v>
      </c>
      <c r="F535" s="3">
        <v>4</v>
      </c>
      <c r="G535" s="3">
        <f>2749.17+999</f>
        <v>3748.17</v>
      </c>
      <c r="H535" s="3">
        <v>1</v>
      </c>
      <c r="I535" s="3">
        <v>999</v>
      </c>
      <c r="J535" s="3" t="s">
        <v>48</v>
      </c>
      <c r="K535" s="23" t="s">
        <v>48</v>
      </c>
    </row>
    <row r="536" spans="1:11" x14ac:dyDescent="0.3">
      <c r="A536" s="45"/>
      <c r="B536" s="45"/>
      <c r="C536" s="45"/>
      <c r="D536" s="42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45"/>
      <c r="B537" s="45"/>
      <c r="C537" s="45"/>
      <c r="D537" s="42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45"/>
      <c r="B538" s="45"/>
      <c r="C538" s="45"/>
      <c r="D538" s="42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45"/>
      <c r="B539" s="45"/>
      <c r="C539" s="45"/>
      <c r="D539" s="42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45"/>
      <c r="B540" s="45"/>
      <c r="C540" s="45"/>
      <c r="D540" s="42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45"/>
      <c r="B541" s="45"/>
      <c r="C541" s="45"/>
      <c r="D541" s="42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45"/>
      <c r="B542" s="45"/>
      <c r="C542" s="45"/>
      <c r="D542" s="42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45"/>
      <c r="B543" s="45"/>
      <c r="C543" s="45"/>
      <c r="D543" s="42"/>
      <c r="E543" s="15" t="s">
        <v>20</v>
      </c>
      <c r="F543" s="16">
        <f t="shared" ref="F543:G543" si="39">SUM(F535:F542)</f>
        <v>4</v>
      </c>
      <c r="G543" s="16">
        <f t="shared" si="39"/>
        <v>3748.17</v>
      </c>
      <c r="H543" s="16">
        <f>SUM(H535:H542)</f>
        <v>1</v>
      </c>
      <c r="I543" s="16">
        <f>SUM(I535:I542)</f>
        <v>999</v>
      </c>
      <c r="J543" s="12" t="s">
        <v>48</v>
      </c>
      <c r="K543" s="13" t="s">
        <v>48</v>
      </c>
    </row>
    <row r="544" spans="1:11" ht="15" customHeight="1" x14ac:dyDescent="0.3">
      <c r="A544" s="45"/>
      <c r="B544" s="45"/>
      <c r="C544" s="68"/>
      <c r="D544" s="69" t="s">
        <v>96</v>
      </c>
      <c r="E544" s="2" t="s">
        <v>9</v>
      </c>
      <c r="F544" s="3">
        <v>2</v>
      </c>
      <c r="G544" s="3">
        <v>496</v>
      </c>
      <c r="H544" s="3">
        <v>1</v>
      </c>
      <c r="I544" s="3">
        <v>900</v>
      </c>
      <c r="J544" s="22" t="s">
        <v>48</v>
      </c>
      <c r="K544" s="23" t="s">
        <v>48</v>
      </c>
    </row>
    <row r="545" spans="1:11" x14ac:dyDescent="0.3">
      <c r="A545" s="45"/>
      <c r="B545" s="45"/>
      <c r="C545" s="68"/>
      <c r="D545" s="70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45"/>
      <c r="B546" s="45"/>
      <c r="C546" s="68"/>
      <c r="D546" s="70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45"/>
      <c r="B547" s="45"/>
      <c r="C547" s="68"/>
      <c r="D547" s="70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45"/>
      <c r="B548" s="45"/>
      <c r="C548" s="68"/>
      <c r="D548" s="70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45"/>
      <c r="B549" s="45"/>
      <c r="C549" s="68"/>
      <c r="D549" s="70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45"/>
      <c r="B550" s="45"/>
      <c r="C550" s="68"/>
      <c r="D550" s="70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45"/>
      <c r="B551" s="45"/>
      <c r="C551" s="68"/>
      <c r="D551" s="70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45"/>
      <c r="B552" s="45"/>
      <c r="C552" s="68"/>
      <c r="D552" s="71"/>
      <c r="E552" s="9" t="s">
        <v>20</v>
      </c>
      <c r="F552" s="10">
        <f>SUM(F544:F551)</f>
        <v>2</v>
      </c>
      <c r="G552" s="10">
        <f>SUM(G544:G551)</f>
        <v>496</v>
      </c>
      <c r="H552" s="10">
        <f>SUM(H544:H551)</f>
        <v>1</v>
      </c>
      <c r="I552" s="10">
        <f>SUM(I544:I551)</f>
        <v>900</v>
      </c>
      <c r="J552" s="7" t="s">
        <v>48</v>
      </c>
      <c r="K552" s="8" t="s">
        <v>48</v>
      </c>
    </row>
    <row r="553" spans="1:11" ht="15" customHeight="1" x14ac:dyDescent="0.3">
      <c r="A553" s="45"/>
      <c r="B553" s="45"/>
      <c r="C553" s="68"/>
      <c r="D553" s="69" t="s">
        <v>57</v>
      </c>
      <c r="E553" s="2" t="s">
        <v>9</v>
      </c>
      <c r="F553" s="3">
        <v>2</v>
      </c>
      <c r="G553" s="3">
        <v>982.1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45"/>
      <c r="B554" s="45"/>
      <c r="C554" s="68"/>
      <c r="D554" s="70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45"/>
      <c r="B555" s="45"/>
      <c r="C555" s="68"/>
      <c r="D555" s="70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45"/>
      <c r="B556" s="45"/>
      <c r="C556" s="68"/>
      <c r="D556" s="70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45"/>
      <c r="B557" s="45"/>
      <c r="C557" s="68"/>
      <c r="D557" s="70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45"/>
      <c r="B558" s="45"/>
      <c r="C558" s="68"/>
      <c r="D558" s="70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45"/>
      <c r="B559" s="45"/>
      <c r="C559" s="68"/>
      <c r="D559" s="70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45"/>
      <c r="B560" s="45"/>
      <c r="C560" s="68"/>
      <c r="D560" s="70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45"/>
      <c r="B561" s="45"/>
      <c r="C561" s="68"/>
      <c r="D561" s="71"/>
      <c r="E561" s="9" t="s">
        <v>20</v>
      </c>
      <c r="F561" s="10">
        <f>SUM(F553:F560)</f>
        <v>2</v>
      </c>
      <c r="G561" s="10">
        <f>SUM(G553:G560)</f>
        <v>982.1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45"/>
      <c r="B562" s="45"/>
      <c r="C562" s="68"/>
      <c r="D562" s="69" t="s">
        <v>47</v>
      </c>
      <c r="E562" s="2" t="s">
        <v>9</v>
      </c>
      <c r="F562" s="3">
        <v>8</v>
      </c>
      <c r="G562" s="3">
        <v>7455.8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45"/>
      <c r="B563" s="45"/>
      <c r="C563" s="68"/>
      <c r="D563" s="70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45"/>
      <c r="B564" s="45"/>
      <c r="C564" s="68"/>
      <c r="D564" s="70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45"/>
      <c r="B565" s="45"/>
      <c r="C565" s="68"/>
      <c r="D565" s="70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45"/>
      <c r="B566" s="45"/>
      <c r="C566" s="68"/>
      <c r="D566" s="70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45"/>
      <c r="B567" s="45"/>
      <c r="C567" s="68"/>
      <c r="D567" s="70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45"/>
      <c r="B568" s="45"/>
      <c r="C568" s="68"/>
      <c r="D568" s="70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45"/>
      <c r="B569" s="45"/>
      <c r="C569" s="68"/>
      <c r="D569" s="70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45"/>
      <c r="B570" s="45"/>
      <c r="C570" s="68"/>
      <c r="D570" s="71"/>
      <c r="E570" s="9" t="s">
        <v>20</v>
      </c>
      <c r="F570" s="10">
        <f>SUM(F562:F569)</f>
        <v>8</v>
      </c>
      <c r="G570" s="10">
        <f>SUM(G562:G569)</f>
        <v>7455.8</v>
      </c>
      <c r="H570" s="10" t="s">
        <v>48</v>
      </c>
      <c r="I570" s="10" t="s">
        <v>48</v>
      </c>
      <c r="J570" s="10" t="s">
        <v>48</v>
      </c>
      <c r="K570" s="14" t="s">
        <v>48</v>
      </c>
    </row>
    <row r="571" spans="1:11" ht="15" customHeight="1" x14ac:dyDescent="0.3">
      <c r="A571" s="45"/>
      <c r="B571" s="45"/>
      <c r="C571" s="45"/>
      <c r="D571" s="69" t="s">
        <v>103</v>
      </c>
      <c r="E571" s="2" t="s">
        <v>9</v>
      </c>
      <c r="F571" s="3" t="s">
        <v>48</v>
      </c>
      <c r="G571" s="3" t="s">
        <v>48</v>
      </c>
      <c r="H571" s="3" t="s">
        <v>48</v>
      </c>
      <c r="I571" s="3" t="s">
        <v>48</v>
      </c>
      <c r="J571" s="3" t="s">
        <v>48</v>
      </c>
      <c r="K571" s="5" t="s">
        <v>48</v>
      </c>
    </row>
    <row r="572" spans="1:11" x14ac:dyDescent="0.3">
      <c r="A572" s="45"/>
      <c r="B572" s="45"/>
      <c r="C572" s="45"/>
      <c r="D572" s="70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45"/>
      <c r="B573" s="45"/>
      <c r="C573" s="45"/>
      <c r="D573" s="70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45"/>
      <c r="B574" s="45"/>
      <c r="C574" s="45"/>
      <c r="D574" s="70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45"/>
      <c r="B575" s="45"/>
      <c r="C575" s="45"/>
      <c r="D575" s="70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45"/>
      <c r="B576" s="45"/>
      <c r="C576" s="45"/>
      <c r="D576" s="70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45"/>
      <c r="B577" s="45"/>
      <c r="C577" s="45"/>
      <c r="D577" s="70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45"/>
      <c r="B578" s="45"/>
      <c r="C578" s="45"/>
      <c r="D578" s="70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45"/>
      <c r="B579" s="45"/>
      <c r="C579" s="45"/>
      <c r="D579" s="71"/>
      <c r="E579" s="9" t="s">
        <v>20</v>
      </c>
      <c r="F579" s="12" t="s">
        <v>48</v>
      </c>
      <c r="G579" s="12" t="s">
        <v>48</v>
      </c>
      <c r="H579" s="10" t="s">
        <v>48</v>
      </c>
      <c r="I579" s="10" t="s">
        <v>48</v>
      </c>
      <c r="J579" s="10" t="s">
        <v>48</v>
      </c>
      <c r="K579" s="14" t="s">
        <v>48</v>
      </c>
    </row>
    <row r="580" spans="1:11" ht="15" customHeight="1" x14ac:dyDescent="0.3">
      <c r="A580" s="45"/>
      <c r="B580" s="45"/>
      <c r="C580" s="45"/>
      <c r="D580" s="69" t="s">
        <v>97</v>
      </c>
      <c r="E580" s="2" t="s">
        <v>9</v>
      </c>
      <c r="F580" s="3">
        <v>1</v>
      </c>
      <c r="G580" s="3">
        <v>469.2</v>
      </c>
      <c r="H580" s="3" t="s">
        <v>48</v>
      </c>
      <c r="I580" s="3" t="s">
        <v>48</v>
      </c>
      <c r="J580" s="3" t="s">
        <v>48</v>
      </c>
      <c r="K580" s="5" t="s">
        <v>48</v>
      </c>
    </row>
    <row r="581" spans="1:11" x14ac:dyDescent="0.3">
      <c r="A581" s="45"/>
      <c r="B581" s="45"/>
      <c r="C581" s="45"/>
      <c r="D581" s="70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45"/>
      <c r="B582" s="45"/>
      <c r="C582" s="45"/>
      <c r="D582" s="70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45"/>
      <c r="B583" s="45"/>
      <c r="C583" s="45"/>
      <c r="D583" s="70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45"/>
      <c r="B584" s="45"/>
      <c r="C584" s="45"/>
      <c r="D584" s="70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45"/>
      <c r="B585" s="45"/>
      <c r="C585" s="45"/>
      <c r="D585" s="70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45"/>
      <c r="B586" s="45"/>
      <c r="C586" s="45"/>
      <c r="D586" s="70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45"/>
      <c r="B587" s="45"/>
      <c r="C587" s="45"/>
      <c r="D587" s="70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46"/>
      <c r="B588" s="46"/>
      <c r="C588" s="46"/>
      <c r="D588" s="71"/>
      <c r="E588" s="9" t="s">
        <v>20</v>
      </c>
      <c r="F588" s="10">
        <f>SUM(F580:F587)</f>
        <v>1</v>
      </c>
      <c r="G588" s="10">
        <f>SUM(G580:G587)</f>
        <v>469.2</v>
      </c>
      <c r="H588" s="10" t="s">
        <v>48</v>
      </c>
      <c r="I588" s="10" t="s">
        <v>48</v>
      </c>
      <c r="J588" s="12" t="s">
        <v>48</v>
      </c>
      <c r="K588" s="13" t="s">
        <v>48</v>
      </c>
    </row>
    <row r="589" spans="1:11" x14ac:dyDescent="0.3">
      <c r="A589" s="60" t="s">
        <v>44</v>
      </c>
      <c r="B589" s="60" t="s">
        <v>45</v>
      </c>
      <c r="C589" s="60" t="s">
        <v>67</v>
      </c>
      <c r="D589" s="65" t="s">
        <v>46</v>
      </c>
      <c r="E589" s="2" t="s">
        <v>9</v>
      </c>
      <c r="F589" s="3">
        <v>2</v>
      </c>
      <c r="G589" s="3">
        <v>2000</v>
      </c>
      <c r="H589" s="3"/>
      <c r="I589" s="3"/>
      <c r="J589" s="3" t="s">
        <v>48</v>
      </c>
      <c r="K589" s="5" t="s">
        <v>48</v>
      </c>
    </row>
    <row r="590" spans="1:11" x14ac:dyDescent="0.3">
      <c r="A590" s="61"/>
      <c r="B590" s="61"/>
      <c r="C590" s="61"/>
      <c r="D590" s="66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61"/>
      <c r="B591" s="61"/>
      <c r="C591" s="61"/>
      <c r="D591" s="66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61"/>
      <c r="B592" s="61"/>
      <c r="C592" s="61"/>
      <c r="D592" s="66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61"/>
      <c r="B593" s="61"/>
      <c r="C593" s="61"/>
      <c r="D593" s="66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61"/>
      <c r="B594" s="61"/>
      <c r="C594" s="61"/>
      <c r="D594" s="66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61"/>
      <c r="B595" s="61"/>
      <c r="C595" s="61"/>
      <c r="D595" s="66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61"/>
      <c r="B596" s="61"/>
      <c r="C596" s="61"/>
      <c r="D596" s="66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62"/>
      <c r="B597" s="62"/>
      <c r="C597" s="62"/>
      <c r="D597" s="67"/>
      <c r="E597" s="9" t="s">
        <v>20</v>
      </c>
      <c r="F597" s="10">
        <v>2</v>
      </c>
      <c r="G597" s="10">
        <v>2000</v>
      </c>
      <c r="H597" s="7" t="s">
        <v>48</v>
      </c>
      <c r="I597" s="7" t="s">
        <v>48</v>
      </c>
      <c r="J597" s="10" t="s">
        <v>48</v>
      </c>
      <c r="K597" s="14" t="s">
        <v>48</v>
      </c>
    </row>
    <row r="598" spans="1:11" x14ac:dyDescent="0.3">
      <c r="A598" s="44" t="s">
        <v>66</v>
      </c>
      <c r="B598" s="44" t="s">
        <v>27</v>
      </c>
      <c r="C598" s="44" t="s">
        <v>116</v>
      </c>
      <c r="D598" s="41" t="s">
        <v>68</v>
      </c>
      <c r="E598" s="2" t="s">
        <v>9</v>
      </c>
      <c r="F598" s="3">
        <v>9</v>
      </c>
      <c r="G598" s="3">
        <v>8370</v>
      </c>
      <c r="H598" s="3">
        <v>1</v>
      </c>
      <c r="I598" s="3">
        <v>480</v>
      </c>
      <c r="J598" s="3" t="s">
        <v>48</v>
      </c>
      <c r="K598" s="5" t="s">
        <v>48</v>
      </c>
    </row>
    <row r="599" spans="1:11" x14ac:dyDescent="0.3">
      <c r="A599" s="45"/>
      <c r="B599" s="45"/>
      <c r="C599" s="45"/>
      <c r="D599" s="42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45"/>
      <c r="B600" s="45"/>
      <c r="C600" s="45"/>
      <c r="D600" s="42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45"/>
      <c r="B601" s="45"/>
      <c r="C601" s="45"/>
      <c r="D601" s="42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45"/>
      <c r="B602" s="45"/>
      <c r="C602" s="45"/>
      <c r="D602" s="42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45"/>
      <c r="B603" s="45"/>
      <c r="C603" s="45"/>
      <c r="D603" s="42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45"/>
      <c r="B604" s="45"/>
      <c r="C604" s="45"/>
      <c r="D604" s="42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45"/>
      <c r="B605" s="45"/>
      <c r="C605" s="45"/>
      <c r="D605" s="42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45"/>
      <c r="B606" s="45"/>
      <c r="C606" s="45"/>
      <c r="D606" s="43"/>
      <c r="E606" s="9" t="s">
        <v>20</v>
      </c>
      <c r="F606" s="10">
        <f t="shared" ref="F606:I606" si="40">SUM(F598:F605)</f>
        <v>9</v>
      </c>
      <c r="G606" s="10">
        <f t="shared" si="40"/>
        <v>8370</v>
      </c>
      <c r="H606" s="10">
        <f t="shared" si="40"/>
        <v>1</v>
      </c>
      <c r="I606" s="10">
        <f t="shared" si="40"/>
        <v>480</v>
      </c>
      <c r="J606" s="10" t="s">
        <v>48</v>
      </c>
      <c r="K606" s="14" t="s">
        <v>48</v>
      </c>
    </row>
    <row r="607" spans="1:11" x14ac:dyDescent="0.3">
      <c r="A607" s="45"/>
      <c r="B607" s="45"/>
      <c r="C607" s="45"/>
      <c r="D607" s="41" t="s">
        <v>99</v>
      </c>
      <c r="E607" s="2" t="s">
        <v>9</v>
      </c>
      <c r="F607" s="3">
        <v>3</v>
      </c>
      <c r="G607" s="3">
        <v>2925</v>
      </c>
      <c r="H607" s="29" t="s">
        <v>48</v>
      </c>
      <c r="I607" s="29" t="s">
        <v>48</v>
      </c>
      <c r="J607" s="3" t="s">
        <v>48</v>
      </c>
      <c r="K607" s="5" t="s">
        <v>48</v>
      </c>
    </row>
    <row r="608" spans="1:11" x14ac:dyDescent="0.3">
      <c r="A608" s="45"/>
      <c r="B608" s="45"/>
      <c r="C608" s="45"/>
      <c r="D608" s="42"/>
      <c r="E608" s="6" t="s">
        <v>10</v>
      </c>
      <c r="F608" s="7" t="s">
        <v>48</v>
      </c>
      <c r="G608" s="7" t="s">
        <v>48</v>
      </c>
      <c r="H608" s="29" t="s">
        <v>48</v>
      </c>
      <c r="I608" s="29" t="s">
        <v>48</v>
      </c>
      <c r="J608" s="7" t="s">
        <v>48</v>
      </c>
      <c r="K608" s="8" t="s">
        <v>48</v>
      </c>
    </row>
    <row r="609" spans="1:11" x14ac:dyDescent="0.3">
      <c r="A609" s="45"/>
      <c r="B609" s="45"/>
      <c r="C609" s="45"/>
      <c r="D609" s="42"/>
      <c r="E609" s="6" t="s">
        <v>11</v>
      </c>
      <c r="F609" s="7" t="s">
        <v>48</v>
      </c>
      <c r="G609" s="7" t="s">
        <v>48</v>
      </c>
      <c r="H609" s="29" t="s">
        <v>48</v>
      </c>
      <c r="I609" s="29" t="s">
        <v>48</v>
      </c>
      <c r="J609" s="7" t="s">
        <v>48</v>
      </c>
      <c r="K609" s="8" t="s">
        <v>48</v>
      </c>
    </row>
    <row r="610" spans="1:11" x14ac:dyDescent="0.3">
      <c r="A610" s="45"/>
      <c r="B610" s="45"/>
      <c r="C610" s="45"/>
      <c r="D610" s="42"/>
      <c r="E610" s="6" t="s">
        <v>12</v>
      </c>
      <c r="F610" s="7" t="s">
        <v>48</v>
      </c>
      <c r="G610" s="7" t="s">
        <v>48</v>
      </c>
      <c r="H610" s="29" t="s">
        <v>48</v>
      </c>
      <c r="I610" s="29" t="s">
        <v>48</v>
      </c>
      <c r="J610" s="7" t="s">
        <v>48</v>
      </c>
      <c r="K610" s="8" t="s">
        <v>48</v>
      </c>
    </row>
    <row r="611" spans="1:11" x14ac:dyDescent="0.3">
      <c r="A611" s="45"/>
      <c r="B611" s="45"/>
      <c r="C611" s="45"/>
      <c r="D611" s="42"/>
      <c r="E611" s="6" t="s">
        <v>13</v>
      </c>
      <c r="F611" s="7" t="s">
        <v>48</v>
      </c>
      <c r="G611" s="7" t="s">
        <v>48</v>
      </c>
      <c r="H611" s="29" t="s">
        <v>48</v>
      </c>
      <c r="I611" s="29" t="s">
        <v>48</v>
      </c>
      <c r="J611" s="7" t="s">
        <v>48</v>
      </c>
      <c r="K611" s="8" t="s">
        <v>48</v>
      </c>
    </row>
    <row r="612" spans="1:11" x14ac:dyDescent="0.3">
      <c r="A612" s="45"/>
      <c r="B612" s="45"/>
      <c r="C612" s="45"/>
      <c r="D612" s="42"/>
      <c r="E612" s="6" t="s">
        <v>14</v>
      </c>
      <c r="F612" s="7" t="s">
        <v>48</v>
      </c>
      <c r="G612" s="7" t="s">
        <v>48</v>
      </c>
      <c r="H612" s="29" t="s">
        <v>48</v>
      </c>
      <c r="I612" s="29" t="s">
        <v>48</v>
      </c>
      <c r="J612" s="7" t="s">
        <v>48</v>
      </c>
      <c r="K612" s="8" t="s">
        <v>48</v>
      </c>
    </row>
    <row r="613" spans="1:11" x14ac:dyDescent="0.3">
      <c r="A613" s="45"/>
      <c r="B613" s="45"/>
      <c r="C613" s="45"/>
      <c r="D613" s="42"/>
      <c r="E613" s="6" t="s">
        <v>15</v>
      </c>
      <c r="F613" s="7" t="s">
        <v>48</v>
      </c>
      <c r="G613" s="7" t="s">
        <v>48</v>
      </c>
      <c r="H613" s="29" t="s">
        <v>48</v>
      </c>
      <c r="I613" s="29" t="s">
        <v>48</v>
      </c>
      <c r="J613" s="7" t="s">
        <v>48</v>
      </c>
      <c r="K613" s="8" t="s">
        <v>48</v>
      </c>
    </row>
    <row r="614" spans="1:11" x14ac:dyDescent="0.3">
      <c r="A614" s="45"/>
      <c r="B614" s="45"/>
      <c r="C614" s="45"/>
      <c r="D614" s="42"/>
      <c r="E614" s="6" t="s">
        <v>16</v>
      </c>
      <c r="F614" s="7" t="s">
        <v>48</v>
      </c>
      <c r="G614" s="7" t="s">
        <v>48</v>
      </c>
      <c r="H614" s="29" t="s">
        <v>48</v>
      </c>
      <c r="I614" s="29" t="s">
        <v>48</v>
      </c>
      <c r="J614" s="7" t="s">
        <v>48</v>
      </c>
      <c r="K614" s="8" t="s">
        <v>48</v>
      </c>
    </row>
    <row r="615" spans="1:11" ht="15" thickBot="1" x14ac:dyDescent="0.35">
      <c r="A615" s="46"/>
      <c r="B615" s="46"/>
      <c r="C615" s="46"/>
      <c r="D615" s="43"/>
      <c r="E615" s="9" t="s">
        <v>20</v>
      </c>
      <c r="F615" s="10">
        <f t="shared" ref="F615:G615" si="41">SUM(F607:F614)</f>
        <v>3</v>
      </c>
      <c r="G615" s="10">
        <f t="shared" si="41"/>
        <v>2925</v>
      </c>
      <c r="H615" s="22" t="s">
        <v>48</v>
      </c>
      <c r="I615" s="22" t="s">
        <v>48</v>
      </c>
      <c r="J615" s="10" t="s">
        <v>48</v>
      </c>
      <c r="K615" s="14" t="s">
        <v>48</v>
      </c>
    </row>
    <row r="616" spans="1:11" x14ac:dyDescent="0.3">
      <c r="A616" s="60" t="s">
        <v>75</v>
      </c>
      <c r="B616" s="60" t="s">
        <v>112</v>
      </c>
      <c r="C616" s="60" t="s">
        <v>109</v>
      </c>
      <c r="D616" s="65" t="s">
        <v>76</v>
      </c>
      <c r="E616" s="2" t="s">
        <v>9</v>
      </c>
      <c r="F616" s="3">
        <v>2</v>
      </c>
      <c r="G616" s="3">
        <v>1960</v>
      </c>
      <c r="H616" s="3" t="s">
        <v>48</v>
      </c>
      <c r="I616" s="3" t="s">
        <v>48</v>
      </c>
      <c r="J616" s="3" t="s">
        <v>48</v>
      </c>
      <c r="K616" s="5" t="s">
        <v>48</v>
      </c>
    </row>
    <row r="617" spans="1:11" x14ac:dyDescent="0.3">
      <c r="A617" s="61"/>
      <c r="B617" s="61"/>
      <c r="C617" s="61"/>
      <c r="D617" s="66"/>
      <c r="E617" s="6" t="s">
        <v>10</v>
      </c>
      <c r="F617" s="7" t="s">
        <v>48</v>
      </c>
      <c r="G617" s="7" t="s">
        <v>48</v>
      </c>
      <c r="H617" s="7" t="s">
        <v>48</v>
      </c>
      <c r="I617" s="7" t="s">
        <v>48</v>
      </c>
      <c r="J617" s="7" t="s">
        <v>48</v>
      </c>
      <c r="K617" s="8" t="s">
        <v>48</v>
      </c>
    </row>
    <row r="618" spans="1:11" x14ac:dyDescent="0.3">
      <c r="A618" s="61"/>
      <c r="B618" s="61"/>
      <c r="C618" s="61"/>
      <c r="D618" s="66"/>
      <c r="E618" s="6" t="s">
        <v>11</v>
      </c>
      <c r="F618" s="7" t="s">
        <v>48</v>
      </c>
      <c r="G618" s="7" t="s">
        <v>48</v>
      </c>
      <c r="H618" s="7" t="s">
        <v>48</v>
      </c>
      <c r="I618" s="7" t="s">
        <v>48</v>
      </c>
      <c r="J618" s="7" t="s">
        <v>48</v>
      </c>
      <c r="K618" s="8" t="s">
        <v>48</v>
      </c>
    </row>
    <row r="619" spans="1:11" x14ac:dyDescent="0.3">
      <c r="A619" s="61"/>
      <c r="B619" s="61"/>
      <c r="C619" s="61"/>
      <c r="D619" s="66"/>
      <c r="E619" s="6" t="s">
        <v>12</v>
      </c>
      <c r="F619" s="7" t="s">
        <v>48</v>
      </c>
      <c r="G619" s="7" t="s">
        <v>48</v>
      </c>
      <c r="H619" s="7" t="s">
        <v>48</v>
      </c>
      <c r="I619" s="7" t="s">
        <v>48</v>
      </c>
      <c r="J619" s="7" t="s">
        <v>48</v>
      </c>
      <c r="K619" s="8" t="s">
        <v>48</v>
      </c>
    </row>
    <row r="620" spans="1:11" x14ac:dyDescent="0.3">
      <c r="A620" s="61"/>
      <c r="B620" s="61"/>
      <c r="C620" s="61"/>
      <c r="D620" s="66"/>
      <c r="E620" s="6" t="s">
        <v>13</v>
      </c>
      <c r="F620" s="7" t="s">
        <v>48</v>
      </c>
      <c r="G620" s="7" t="s">
        <v>48</v>
      </c>
      <c r="H620" s="7" t="s">
        <v>48</v>
      </c>
      <c r="I620" s="7" t="s">
        <v>48</v>
      </c>
      <c r="J620" s="7" t="s">
        <v>48</v>
      </c>
      <c r="K620" s="8" t="s">
        <v>48</v>
      </c>
    </row>
    <row r="621" spans="1:11" x14ac:dyDescent="0.3">
      <c r="A621" s="61"/>
      <c r="B621" s="61"/>
      <c r="C621" s="61"/>
      <c r="D621" s="66"/>
      <c r="E621" s="6" t="s">
        <v>14</v>
      </c>
      <c r="F621" s="7" t="s">
        <v>48</v>
      </c>
      <c r="G621" s="7" t="s">
        <v>48</v>
      </c>
      <c r="H621" s="7" t="s">
        <v>48</v>
      </c>
      <c r="I621" s="7" t="s">
        <v>48</v>
      </c>
      <c r="J621" s="7" t="s">
        <v>48</v>
      </c>
      <c r="K621" s="8" t="s">
        <v>48</v>
      </c>
    </row>
    <row r="622" spans="1:11" x14ac:dyDescent="0.3">
      <c r="A622" s="61"/>
      <c r="B622" s="61"/>
      <c r="C622" s="61"/>
      <c r="D622" s="66"/>
      <c r="E622" s="6" t="s">
        <v>15</v>
      </c>
      <c r="F622" s="7" t="s">
        <v>48</v>
      </c>
      <c r="G622" s="7" t="s">
        <v>48</v>
      </c>
      <c r="H622" s="7" t="s">
        <v>48</v>
      </c>
      <c r="I622" s="7" t="s">
        <v>48</v>
      </c>
      <c r="J622" s="7" t="s">
        <v>48</v>
      </c>
      <c r="K622" s="8" t="s">
        <v>48</v>
      </c>
    </row>
    <row r="623" spans="1:11" x14ac:dyDescent="0.3">
      <c r="A623" s="61"/>
      <c r="B623" s="61"/>
      <c r="C623" s="61"/>
      <c r="D623" s="66"/>
      <c r="E623" s="6" t="s">
        <v>16</v>
      </c>
      <c r="F623" s="7" t="s">
        <v>48</v>
      </c>
      <c r="G623" s="7" t="s">
        <v>48</v>
      </c>
      <c r="H623" s="7" t="s">
        <v>48</v>
      </c>
      <c r="I623" s="7" t="s">
        <v>48</v>
      </c>
      <c r="J623" s="7" t="s">
        <v>48</v>
      </c>
      <c r="K623" s="8" t="s">
        <v>48</v>
      </c>
    </row>
    <row r="624" spans="1:11" ht="15" thickBot="1" x14ac:dyDescent="0.35">
      <c r="A624" s="62"/>
      <c r="B624" s="62"/>
      <c r="C624" s="62"/>
      <c r="D624" s="67"/>
      <c r="E624" s="9" t="s">
        <v>20</v>
      </c>
      <c r="F624" s="10">
        <f t="shared" ref="F624:G624" si="42">SUM(F616:F623)</f>
        <v>2</v>
      </c>
      <c r="G624" s="10">
        <f t="shared" si="42"/>
        <v>1960</v>
      </c>
      <c r="H624" s="10" t="s">
        <v>48</v>
      </c>
      <c r="I624" s="10" t="s">
        <v>48</v>
      </c>
      <c r="J624" s="10" t="s">
        <v>48</v>
      </c>
      <c r="K624" s="14" t="s">
        <v>48</v>
      </c>
    </row>
    <row r="625" spans="1:11" x14ac:dyDescent="0.3">
      <c r="A625" s="60" t="s">
        <v>107</v>
      </c>
      <c r="B625" s="60" t="s">
        <v>106</v>
      </c>
      <c r="C625" s="60" t="s">
        <v>127</v>
      </c>
      <c r="D625" s="65" t="s">
        <v>128</v>
      </c>
      <c r="E625" s="2" t="s">
        <v>9</v>
      </c>
      <c r="F625" s="3">
        <v>44</v>
      </c>
      <c r="G625" s="3">
        <v>43956</v>
      </c>
      <c r="H625" s="29" t="s">
        <v>48</v>
      </c>
      <c r="I625" s="29" t="s">
        <v>48</v>
      </c>
      <c r="J625" s="3" t="s">
        <v>48</v>
      </c>
      <c r="K625" s="5" t="s">
        <v>48</v>
      </c>
    </row>
    <row r="626" spans="1:11" x14ac:dyDescent="0.3">
      <c r="A626" s="61"/>
      <c r="B626" s="61"/>
      <c r="C626" s="61"/>
      <c r="D626" s="66"/>
      <c r="E626" s="6" t="s">
        <v>10</v>
      </c>
      <c r="F626" s="7" t="s">
        <v>48</v>
      </c>
      <c r="G626" s="7" t="s">
        <v>48</v>
      </c>
      <c r="H626" s="29" t="s">
        <v>48</v>
      </c>
      <c r="I626" s="29" t="s">
        <v>48</v>
      </c>
      <c r="J626" s="7" t="s">
        <v>48</v>
      </c>
      <c r="K626" s="8" t="s">
        <v>48</v>
      </c>
    </row>
    <row r="627" spans="1:11" x14ac:dyDescent="0.3">
      <c r="A627" s="61"/>
      <c r="B627" s="61"/>
      <c r="C627" s="61"/>
      <c r="D627" s="66"/>
      <c r="E627" s="6" t="s">
        <v>11</v>
      </c>
      <c r="F627" s="7" t="s">
        <v>48</v>
      </c>
      <c r="G627" s="7" t="s">
        <v>48</v>
      </c>
      <c r="H627" s="29" t="s">
        <v>48</v>
      </c>
      <c r="I627" s="29" t="s">
        <v>48</v>
      </c>
      <c r="J627" s="7" t="s">
        <v>48</v>
      </c>
      <c r="K627" s="8" t="s">
        <v>48</v>
      </c>
    </row>
    <row r="628" spans="1:11" x14ac:dyDescent="0.3">
      <c r="A628" s="61"/>
      <c r="B628" s="61"/>
      <c r="C628" s="61"/>
      <c r="D628" s="66"/>
      <c r="E628" s="6" t="s">
        <v>12</v>
      </c>
      <c r="F628" s="7" t="s">
        <v>48</v>
      </c>
      <c r="G628" s="7" t="s">
        <v>48</v>
      </c>
      <c r="H628" s="29" t="s">
        <v>48</v>
      </c>
      <c r="I628" s="29" t="s">
        <v>48</v>
      </c>
      <c r="J628" s="7" t="s">
        <v>48</v>
      </c>
      <c r="K628" s="8" t="s">
        <v>48</v>
      </c>
    </row>
    <row r="629" spans="1:11" x14ac:dyDescent="0.3">
      <c r="A629" s="61"/>
      <c r="B629" s="61"/>
      <c r="C629" s="61"/>
      <c r="D629" s="66"/>
      <c r="E629" s="6" t="s">
        <v>13</v>
      </c>
      <c r="F629" s="7" t="s">
        <v>48</v>
      </c>
      <c r="G629" s="7" t="s">
        <v>48</v>
      </c>
      <c r="H629" s="29" t="s">
        <v>48</v>
      </c>
      <c r="I629" s="29" t="s">
        <v>48</v>
      </c>
      <c r="J629" s="7" t="s">
        <v>48</v>
      </c>
      <c r="K629" s="8" t="s">
        <v>48</v>
      </c>
    </row>
    <row r="630" spans="1:11" x14ac:dyDescent="0.3">
      <c r="A630" s="61"/>
      <c r="B630" s="61"/>
      <c r="C630" s="61"/>
      <c r="D630" s="66"/>
      <c r="E630" s="6" t="s">
        <v>14</v>
      </c>
      <c r="F630" s="7" t="s">
        <v>48</v>
      </c>
      <c r="G630" s="7" t="s">
        <v>48</v>
      </c>
      <c r="H630" s="29" t="s">
        <v>48</v>
      </c>
      <c r="I630" s="29" t="s">
        <v>48</v>
      </c>
      <c r="J630" s="7" t="s">
        <v>48</v>
      </c>
      <c r="K630" s="8" t="s">
        <v>48</v>
      </c>
    </row>
    <row r="631" spans="1:11" x14ac:dyDescent="0.3">
      <c r="A631" s="61"/>
      <c r="B631" s="61"/>
      <c r="C631" s="61"/>
      <c r="D631" s="66"/>
      <c r="E631" s="6" t="s">
        <v>15</v>
      </c>
      <c r="F631" s="7" t="s">
        <v>48</v>
      </c>
      <c r="G631" s="7" t="s">
        <v>48</v>
      </c>
      <c r="H631" s="29" t="s">
        <v>48</v>
      </c>
      <c r="I631" s="29" t="s">
        <v>48</v>
      </c>
      <c r="J631" s="7" t="s">
        <v>48</v>
      </c>
      <c r="K631" s="8" t="s">
        <v>48</v>
      </c>
    </row>
    <row r="632" spans="1:11" x14ac:dyDescent="0.3">
      <c r="A632" s="61"/>
      <c r="B632" s="61"/>
      <c r="C632" s="61"/>
      <c r="D632" s="66"/>
      <c r="E632" s="6" t="s">
        <v>16</v>
      </c>
      <c r="F632" s="7" t="s">
        <v>48</v>
      </c>
      <c r="G632" s="7" t="s">
        <v>48</v>
      </c>
      <c r="H632" s="29" t="s">
        <v>48</v>
      </c>
      <c r="I632" s="29" t="s">
        <v>48</v>
      </c>
      <c r="J632" s="7" t="s">
        <v>48</v>
      </c>
      <c r="K632" s="8" t="s">
        <v>48</v>
      </c>
    </row>
    <row r="633" spans="1:11" ht="15" thickBot="1" x14ac:dyDescent="0.35">
      <c r="A633" s="62"/>
      <c r="B633" s="62"/>
      <c r="C633" s="62"/>
      <c r="D633" s="67"/>
      <c r="E633" s="9" t="s">
        <v>20</v>
      </c>
      <c r="F633" s="10">
        <f t="shared" ref="F633:G633" si="43">SUM(F625:F632)</f>
        <v>44</v>
      </c>
      <c r="G633" s="10">
        <f t="shared" si="43"/>
        <v>43956</v>
      </c>
      <c r="H633" s="30" t="s">
        <v>48</v>
      </c>
      <c r="I633" s="30" t="s">
        <v>48</v>
      </c>
      <c r="J633" s="10" t="s">
        <v>48</v>
      </c>
      <c r="K633" s="14" t="s">
        <v>48</v>
      </c>
    </row>
  </sheetData>
  <mergeCells count="127">
    <mergeCell ref="A400:A471"/>
    <mergeCell ref="B400:B471"/>
    <mergeCell ref="C400:C471"/>
    <mergeCell ref="C598:C615"/>
    <mergeCell ref="D607:D615"/>
    <mergeCell ref="C589:C597"/>
    <mergeCell ref="B175:B183"/>
    <mergeCell ref="A112:A174"/>
    <mergeCell ref="A625:A633"/>
    <mergeCell ref="B625:B633"/>
    <mergeCell ref="C625:C633"/>
    <mergeCell ref="D625:D633"/>
    <mergeCell ref="D535:D543"/>
    <mergeCell ref="D544:D552"/>
    <mergeCell ref="D553:D561"/>
    <mergeCell ref="D562:D570"/>
    <mergeCell ref="D580:D588"/>
    <mergeCell ref="C535:C588"/>
    <mergeCell ref="B535:B588"/>
    <mergeCell ref="A535:A588"/>
    <mergeCell ref="A616:A624"/>
    <mergeCell ref="B616:B624"/>
    <mergeCell ref="C616:C624"/>
    <mergeCell ref="D616:D624"/>
    <mergeCell ref="D598:D606"/>
    <mergeCell ref="A589:A597"/>
    <mergeCell ref="B589:B597"/>
    <mergeCell ref="A598:A615"/>
    <mergeCell ref="B598:B615"/>
    <mergeCell ref="B193:B273"/>
    <mergeCell ref="A472:A525"/>
    <mergeCell ref="B472:B525"/>
    <mergeCell ref="D571:D579"/>
    <mergeCell ref="D490:D498"/>
    <mergeCell ref="D472:D480"/>
    <mergeCell ref="C472:C525"/>
    <mergeCell ref="D481:D489"/>
    <mergeCell ref="D517:D525"/>
    <mergeCell ref="D508:D516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89:D597"/>
    <mergeCell ref="D463:D471"/>
    <mergeCell ref="C301:C399"/>
    <mergeCell ref="D499:D507"/>
    <mergeCell ref="D373:D381"/>
    <mergeCell ref="D445:D453"/>
    <mergeCell ref="D454:D462"/>
    <mergeCell ref="D409:D417"/>
    <mergeCell ref="D436:D444"/>
    <mergeCell ref="D427:D435"/>
    <mergeCell ref="D337:D345"/>
    <mergeCell ref="D346:D354"/>
    <mergeCell ref="D355:D363"/>
    <mergeCell ref="D418:D426"/>
    <mergeCell ref="D328:D336"/>
    <mergeCell ref="D400:D408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9"/>
    <mergeCell ref="A301:A399"/>
    <mergeCell ref="D391:D399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D382:D390"/>
    <mergeCell ref="I1:K1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D526:D53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2019-04-25T06:05:15Z</dcterms:modified>
</cp:coreProperties>
</file>